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04"/>
  <workbookPr autoCompressPictures="0" defaultThemeVersion="124226"/>
  <xr:revisionPtr revIDLastSave="0" documentId="8_{FDAB499F-18DE-40B8-9163-78ED858DC8A1}" xr6:coauthVersionLast="45" xr6:coauthVersionMax="45" xr10:uidLastSave="{00000000-0000-0000-0000-000000000000}"/>
  <bookViews>
    <workbookView xWindow="-90" yWindow="-90" windowWidth="19395" windowHeight="10530" tabRatio="948" firstSheet="1" activeTab="1" xr2:uid="{00000000-000D-0000-FFFF-FFFF00000000}"/>
  </bookViews>
  <sheets>
    <sheet name="Aide" sheetId="7" r:id="rId1"/>
    <sheet name="Données" sheetId="1" r:id="rId2"/>
    <sheet name="Graphe de synthèse" sheetId="5" r:id="rId3"/>
  </sheets>
  <externalReferences>
    <externalReference r:id="rId4"/>
    <externalReference r:id="rId5"/>
  </externalReferences>
  <definedNames>
    <definedName name="choix">#REF!</definedName>
    <definedName name="CHOIX2">#REF!</definedName>
    <definedName name="list">#REF!</definedName>
    <definedName name="liste">[1]liste!$A$1:$A$3</definedName>
    <definedName name="liste2">#REF!</definedName>
    <definedName name="NOTE">#REF!</definedName>
    <definedName name="_xlnm.Print_Area" localSheetId="0">Aide!$A$1:$G$53</definedName>
    <definedName name="_xlnm.Print_Area" localSheetId="1">Données!$B$1:$M$126</definedName>
    <definedName name="_xlnm.Print_Area" localSheetId="2">'Graphe de synthèse'!$A$1:$S$46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J5" i="1"/>
  <c r="J6" i="1"/>
  <c r="J7" i="1"/>
  <c r="J8" i="1"/>
  <c r="L8" i="1"/>
  <c r="K63" i="1"/>
  <c r="J63" i="1"/>
  <c r="K50" i="1"/>
  <c r="J50" i="1"/>
  <c r="K100" i="1"/>
  <c r="J100" i="1"/>
  <c r="L100" i="1"/>
  <c r="K11" i="1"/>
  <c r="K12" i="1"/>
  <c r="J12" i="1"/>
  <c r="K23" i="1"/>
  <c r="K24" i="1"/>
  <c r="J24" i="1"/>
  <c r="K16" i="1"/>
  <c r="J15" i="1"/>
  <c r="J16" i="1"/>
  <c r="J17" i="1"/>
  <c r="J102" i="1"/>
  <c r="K19" i="1"/>
  <c r="K20" i="1"/>
  <c r="K103" i="1"/>
  <c r="J19" i="1"/>
  <c r="J20" i="1"/>
  <c r="J103" i="1"/>
  <c r="L20" i="1"/>
  <c r="L103" i="1"/>
  <c r="K41" i="1"/>
  <c r="J41" i="1" l="1"/>
  <c r="K28" i="1"/>
  <c r="K29" i="1"/>
  <c r="J29" i="1" l="1"/>
  <c r="K56" i="1"/>
  <c r="J56" i="1" l="1"/>
  <c r="K74" i="1" l="1"/>
  <c r="K80" i="1"/>
  <c r="K81" i="1"/>
  <c r="K79" i="1"/>
  <c r="K92" i="1"/>
  <c r="K90" i="1"/>
  <c r="J74" i="1"/>
  <c r="J80" i="1"/>
  <c r="J81" i="1"/>
  <c r="J79" i="1"/>
  <c r="J92" i="1"/>
  <c r="J90" i="1"/>
  <c r="L63" i="1" l="1"/>
  <c r="J89" i="1"/>
  <c r="J91" i="1"/>
  <c r="K91" i="1"/>
  <c r="K89" i="1"/>
  <c r="C112" i="1" l="1"/>
  <c r="C111" i="1"/>
  <c r="C110" i="1"/>
  <c r="C109" i="1"/>
  <c r="C108" i="1"/>
  <c r="C107" i="1"/>
  <c r="C106" i="1"/>
  <c r="C105" i="1"/>
  <c r="C104" i="1"/>
  <c r="C103" i="1"/>
  <c r="C102" i="1"/>
  <c r="C101" i="1"/>
  <c r="C100" i="1"/>
  <c r="B67" i="1"/>
  <c r="L92" i="1"/>
  <c r="L91" i="1"/>
  <c r="L90" i="1"/>
  <c r="L89" i="1"/>
  <c r="L88" i="1"/>
  <c r="K88" i="1"/>
  <c r="J88" i="1"/>
  <c r="L87" i="1"/>
  <c r="K87" i="1"/>
  <c r="J87" i="1"/>
  <c r="L86" i="1"/>
  <c r="K86" i="1"/>
  <c r="J86" i="1"/>
  <c r="L85" i="1"/>
  <c r="K85" i="1"/>
  <c r="J85" i="1"/>
  <c r="L78" i="1"/>
  <c r="K78" i="1"/>
  <c r="J78" i="1"/>
  <c r="L79" i="1"/>
  <c r="L81" i="1"/>
  <c r="L80" i="1"/>
  <c r="L73" i="1"/>
  <c r="K73" i="1"/>
  <c r="J73" i="1"/>
  <c r="L72" i="1"/>
  <c r="K72" i="1"/>
  <c r="J72" i="1"/>
  <c r="L71" i="1"/>
  <c r="K71" i="1"/>
  <c r="J71" i="1"/>
  <c r="L74" i="1"/>
  <c r="L70" i="1"/>
  <c r="K70" i="1"/>
  <c r="J70" i="1"/>
  <c r="L67" i="1"/>
  <c r="K67" i="1"/>
  <c r="J67" i="1"/>
  <c r="L69" i="1"/>
  <c r="K69" i="1"/>
  <c r="J69" i="1"/>
  <c r="L68" i="1"/>
  <c r="K68" i="1"/>
  <c r="J68" i="1"/>
  <c r="L62" i="1"/>
  <c r="K62" i="1"/>
  <c r="J62" i="1"/>
  <c r="L61" i="1"/>
  <c r="K61" i="1"/>
  <c r="J61" i="1"/>
  <c r="L60" i="1"/>
  <c r="K60" i="1"/>
  <c r="J60" i="1"/>
  <c r="L59" i="1"/>
  <c r="K59" i="1"/>
  <c r="K64" i="1" s="1"/>
  <c r="J59" i="1"/>
  <c r="J64" i="1" s="1"/>
  <c r="L56" i="1"/>
  <c r="L55" i="1"/>
  <c r="K55" i="1"/>
  <c r="J55" i="1"/>
  <c r="L54" i="1"/>
  <c r="K54" i="1"/>
  <c r="K57" i="1" s="1"/>
  <c r="L57" i="1" s="1"/>
  <c r="L108" i="1" s="1"/>
  <c r="J54" i="1"/>
  <c r="J57" i="1" s="1"/>
  <c r="J108" i="1" s="1"/>
  <c r="L40" i="1"/>
  <c r="K40" i="1"/>
  <c r="J40" i="1"/>
  <c r="K108" i="1"/>
  <c r="I2" i="5"/>
  <c r="A2" i="5"/>
  <c r="K45" i="1"/>
  <c r="K46" i="1"/>
  <c r="K47" i="1"/>
  <c r="K48" i="1"/>
  <c r="K49" i="1"/>
  <c r="J45" i="1"/>
  <c r="J46" i="1"/>
  <c r="J47" i="1"/>
  <c r="J48" i="1"/>
  <c r="J49" i="1"/>
  <c r="L46" i="1"/>
  <c r="L47" i="1"/>
  <c r="L48" i="1"/>
  <c r="L49" i="1"/>
  <c r="L50" i="1"/>
  <c r="L45" i="1"/>
  <c r="K32" i="1"/>
  <c r="K33" i="1"/>
  <c r="K34" i="1"/>
  <c r="K35" i="1"/>
  <c r="K36" i="1"/>
  <c r="K37" i="1"/>
  <c r="K38" i="1"/>
  <c r="K39" i="1"/>
  <c r="K42" i="1" s="1"/>
  <c r="L42" i="1" s="1"/>
  <c r="L106" i="1" s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J42" i="1" s="1"/>
  <c r="J106" i="1" s="1"/>
  <c r="L39" i="1"/>
  <c r="L41" i="1"/>
  <c r="L32" i="1"/>
  <c r="J32" i="1"/>
  <c r="K27" i="1"/>
  <c r="K30" i="1" s="1"/>
  <c r="L30" i="1" s="1"/>
  <c r="L105" i="1" s="1"/>
  <c r="J28" i="1"/>
  <c r="L28" i="1"/>
  <c r="L29" i="1"/>
  <c r="L27" i="1"/>
  <c r="J27" i="1"/>
  <c r="J30" i="1" s="1"/>
  <c r="J105" i="1" s="1"/>
  <c r="K22" i="1"/>
  <c r="K25" i="1" s="1"/>
  <c r="J23" i="1"/>
  <c r="L23" i="1"/>
  <c r="L24" i="1"/>
  <c r="L22" i="1"/>
  <c r="J22" i="1"/>
  <c r="J25" i="1" s="1"/>
  <c r="J104" i="1" s="1"/>
  <c r="L19" i="1"/>
  <c r="K15" i="1"/>
  <c r="K17" i="1" s="1"/>
  <c r="L16" i="1"/>
  <c r="L15" i="1"/>
  <c r="J11" i="1"/>
  <c r="L11" i="1"/>
  <c r="L12" i="1"/>
  <c r="K10" i="1"/>
  <c r="K13" i="1" s="1"/>
  <c r="J10" i="1"/>
  <c r="J13" i="1" s="1"/>
  <c r="J101" i="1" s="1"/>
  <c r="L10" i="1"/>
  <c r="L6" i="1"/>
  <c r="L7" i="1"/>
  <c r="L5" i="1"/>
  <c r="K105" i="1"/>
  <c r="K106" i="1"/>
  <c r="K101" i="1" l="1"/>
  <c r="L13" i="1"/>
  <c r="L101" i="1" s="1"/>
  <c r="K102" i="1"/>
  <c r="L17" i="1"/>
  <c r="L102" i="1" s="1"/>
  <c r="K104" i="1"/>
  <c r="L25" i="1"/>
  <c r="L104" i="1" s="1"/>
  <c r="J51" i="1"/>
  <c r="J107" i="1" s="1"/>
  <c r="K51" i="1"/>
  <c r="J109" i="1"/>
  <c r="J75" i="1"/>
  <c r="J110" i="1" s="1"/>
  <c r="K109" i="1"/>
  <c r="L64" i="1"/>
  <c r="L109" i="1" s="1"/>
  <c r="K75" i="1"/>
  <c r="J82" i="1"/>
  <c r="K82" i="1"/>
  <c r="K93" i="1" l="1"/>
  <c r="L82" i="1"/>
  <c r="L111" i="1" s="1"/>
  <c r="K111" i="1"/>
  <c r="J93" i="1"/>
  <c r="J112" i="1" s="1"/>
  <c r="J111" i="1"/>
  <c r="L75" i="1"/>
  <c r="L110" i="1" s="1"/>
  <c r="K110" i="1"/>
  <c r="K107" i="1"/>
  <c r="L51" i="1"/>
  <c r="L107" i="1" s="1"/>
  <c r="L93" i="1" l="1"/>
  <c r="L112" i="1" s="1"/>
  <c r="K112" i="1"/>
</calcChain>
</file>

<file path=xl/sharedStrings.xml><?xml version="1.0" encoding="utf-8"?>
<sst xmlns="http://schemas.openxmlformats.org/spreadsheetml/2006/main" count="272" uniqueCount="152">
  <si>
    <r>
      <rPr>
        <b/>
        <sz val="12"/>
        <color rgb="FF0000FF"/>
        <rFont val="Calibri"/>
        <family val="2"/>
        <scheme val="minor"/>
      </rPr>
      <t>Verrouillage / Déverrouillage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la page "Données": </t>
    </r>
  </si>
  <si>
    <t>- Déverrouiller: Clic droit sur le titre de l'onglet, puis "Lever la protection de la feuille" (pas de code)</t>
  </si>
  <si>
    <t>- Verrouiller (précaution anti-fausse-manip'): idem mais "Protéger la feuille" (sans rentrer de code)</t>
  </si>
  <si>
    <t>- Modifier les cases qui seront bloquées quand la feuille est sous protection: clic droit sur les cases &gt; formater &gt; Sécurité &gt; case bloquée ou pas (par défaut bloquée)</t>
  </si>
  <si>
    <t>Comment renseigner la grille d'évaluation</t>
  </si>
  <si>
    <t>1ère étape préalable à toute modification du fichier de référence</t>
  </si>
  <si>
    <t xml:space="preserve">Avant toute modification du fichier modèle, l'enregistrer sous un nom de référence en rapport </t>
  </si>
  <si>
    <t>avec le site analysé</t>
  </si>
  <si>
    <t>Cellules Titre à renseigner</t>
  </si>
  <si>
    <t>Préciser dans le nom du site concerné</t>
  </si>
  <si>
    <t>Indiquer la date de la dernière mise à jour du document</t>
  </si>
  <si>
    <t xml:space="preserve">Ces informations seront automatiquement renseignées en entête du graphe </t>
  </si>
  <si>
    <t>dans l'onglet "Graphe de synthèse"</t>
  </si>
  <si>
    <t>Structure de la grille d'évaluation</t>
  </si>
  <si>
    <t>La grille est composée de 59 critères répartis en 13 thèmes complémentaires</t>
  </si>
  <si>
    <t xml:space="preserve">Le renseignement des différents critères permet de réaliser une synthèse par thème </t>
  </si>
  <si>
    <t>qui est reprise sous une forme synthétique</t>
  </si>
  <si>
    <t>En fin de grille</t>
  </si>
  <si>
    <t xml:space="preserve">Sous la forme d'un diagramme de Reigner construit automatiquement sur la page </t>
  </si>
  <si>
    <t>accessible par l'onglet "Graphe de synthèse"</t>
  </si>
  <si>
    <t>Renseignement de la grille d'évaluation</t>
  </si>
  <si>
    <t xml:space="preserve">Par défaut, tant que l'analyse d'un critère n'a pas été effectuée, ce critère est affecté </t>
  </si>
  <si>
    <t>d'un point d'interrogation "?"</t>
  </si>
  <si>
    <t>Dans la colonne analyse, utiliser l'ascenseur (flèche qui apparait en bas à droite de la cellule</t>
  </si>
  <si>
    <t xml:space="preserve"> quand on clique dessus et y afffecter une des valeurs proposées  O, N , NC ou +/- </t>
  </si>
  <si>
    <t>Cette action renseigne automatiquement les valeurs des 2 colonnes suivantes</t>
  </si>
  <si>
    <t>"O" pour OUI correspond à la note 10 et à la couleur VERTE dans la colonne %</t>
  </si>
  <si>
    <t>L'attribution de cette réponse signifie que le critère est satisfait de façon pertinente</t>
  </si>
  <si>
    <t>"N"  pour NON correspond à la note 0 et à la couleur ROUGE dans la colonne %</t>
  </si>
  <si>
    <t xml:space="preserve">L'attribution de cette réponse signifie que le critère n'est pas satisfait </t>
  </si>
  <si>
    <t>de façon pertinente</t>
  </si>
  <si>
    <t>"+/-" pour PLUS ou MOINS correspond à la note 5 et à la couleur ORANGE dans la colonne  %</t>
  </si>
  <si>
    <t>L'attribution de cette réponse signifie que le critère n'est que partiellement  satisfait</t>
  </si>
  <si>
    <t xml:space="preserve">"NC"  pour NON CONCERNE correspond à ne pas affecter de note, ni de pourcentage pour le site </t>
  </si>
  <si>
    <t>étudié  et à la couleur BLANCHE dans la colonne %</t>
  </si>
  <si>
    <t xml:space="preserve">L'attribution de cette réponse signifie que le critère est non pertinent pour </t>
  </si>
  <si>
    <t>le site étudié, il ne fera donc pas l'objet d'une évaluation</t>
  </si>
  <si>
    <t xml:space="preserve">Colonne "observations" </t>
  </si>
  <si>
    <t>préciser de façon synthétique les motifs qui vous ont conduit à la réponse attribuée</t>
  </si>
  <si>
    <t>En observations générales :</t>
  </si>
  <si>
    <t xml:space="preserve">A partir des résultats de la grille, vous serez en mesure d'indiquer sur chaque site étudié, </t>
  </si>
  <si>
    <t>de façon synthétique, les points forts et les améliorations à apporter par thème ou de façon globale</t>
  </si>
  <si>
    <t>Références</t>
  </si>
  <si>
    <t>OMEGA 18 - Analyse critique d'une étude de dangers d'une Installation Classée</t>
  </si>
  <si>
    <t>OMEGA 9 - Etude de dangers d'une installation classée</t>
  </si>
  <si>
    <t>CRITERES D'ANALYSES</t>
  </si>
  <si>
    <t>ETABLISSEMENT DE : XXXX</t>
  </si>
  <si>
    <t>DATE DE L'ANALYSE : __/__/__</t>
  </si>
  <si>
    <t>DESCRIPTION DE L'ETABLISSEMENT, DES INSTALLATIONS ET DE L'ENVIRONNEMENT</t>
  </si>
  <si>
    <t>1 - PRESENTATION DE L'ETABLISSEMENT</t>
  </si>
  <si>
    <t>ANALYSE</t>
  </si>
  <si>
    <t>NOTE</t>
  </si>
  <si>
    <t>Valeur</t>
  </si>
  <si>
    <t>%</t>
  </si>
  <si>
    <t>OBSERVATIONS</t>
  </si>
  <si>
    <t>Existe-t-il une présentation générale de l'établissement et de ses activités?</t>
  </si>
  <si>
    <t>?</t>
  </si>
  <si>
    <t>Le cas échéant, les modifications récentes sur les installations et procédés sont-elles décrites?</t>
  </si>
  <si>
    <t>Y-a-t-il une présentation du statut juridique de l'établissement et l'organigramme?</t>
  </si>
  <si>
    <t xml:space="preserve">SOUS-TOTAL 1 - PRESENTATION DE L'ETABLISSEMENT (sur 30)  </t>
  </si>
  <si>
    <t>2 - PRINCIPALES ACTIVITES, PRODUCTIONS ET UTILITES</t>
  </si>
  <si>
    <t>Existe-t-il une description des activités et du fonctionnement général de l'établissement?</t>
  </si>
  <si>
    <t>Existe-t-il une description des productions, des flux de produits entrants et sortants et les conditions de transformation (batch, continu…)?</t>
  </si>
  <si>
    <t>A-t-on une information sur les développements des activités?</t>
  </si>
  <si>
    <t xml:space="preserve">SOUS-TOTAL 2 - ACTIVITES, PRODUCTIONS (sur 30)  </t>
  </si>
  <si>
    <t>3 - RENSEIGNEMENTS ADMINISTRATIFS</t>
  </si>
  <si>
    <t>Est-ce que la liste des textes applicables à l'établissement est fournie?</t>
  </si>
  <si>
    <t>Le cas échéant, sur la base d'une nomenclature ou de la base des activités et substances dangereuses, y-a-t-il un récapitulatif des rubriques applicables?</t>
  </si>
  <si>
    <t xml:space="preserve">SOUS-TOTAL 3 - RENSEIGNEMENTS ADMINISTRATIFS (sur 20)  </t>
  </si>
  <si>
    <t>4 - ORGANISATION DE L'ETABLISSEMENT</t>
  </si>
  <si>
    <t>Y-a-t-il une description de l'organisation de l'établissement (horaires, gardiennage, nombre de salariés permanent et sous-traitants)?</t>
  </si>
  <si>
    <t xml:space="preserve">SOUS-TOTAL 4 - ORGANISATION DE L'ETABLISSEMENT (sur 10)  </t>
  </si>
  <si>
    <t>5 - GESTION DES RISQUES</t>
  </si>
  <si>
    <t>Existe-t-il une description des éléments de gestion des risques (traitement des permis, plans de prévention, astreintes et moyens d'alerte, sous-traitance…)</t>
  </si>
  <si>
    <t>Existe-t-il un descriptif de l'organisation de la sécurité et du SGS ?</t>
  </si>
  <si>
    <t>Existe-t-il une PPAM (politique de prévention des accidents majeurs)?</t>
  </si>
  <si>
    <t xml:space="preserve">SOUS-TOTAL 5 - MISE EN SECURITE DES INSTALLATIONS (sur 30)  </t>
  </si>
  <si>
    <t>6 - DESCRIPTION DE L'ENVIRONNEMENT</t>
  </si>
  <si>
    <t>Existe-t-il une description des éléments présents dans l’environnement de l’établissement qui peuvent constituer des enjeux à protéger (zones d’habitation par exemple) vis-à-vis des accidents majeurs ?</t>
  </si>
  <si>
    <t>Existe-t-il une description des éléments extérieurs de l’environnement qui peuvent constituer des potentiels d’agressions pouvant être à l’origine d’un accident majeur sur l’établissement étudié (cas de la crue par exemple)?</t>
  </si>
  <si>
    <t>Y-a-t-il les plans d'implantation et les éléments de localisation du site?</t>
  </si>
  <si>
    <t xml:space="preserve">SOUS-TOTAL 6 - DESCRIPTION DE L'ENVIRONNEMENT (sur 30)  </t>
  </si>
  <si>
    <t>7 - DESCRIPTION DES INSTALLATIONS</t>
  </si>
  <si>
    <t>Existe-t-il une description fonctionnelle et spatiale pour comprendre le fonctionnement de l’établissement, l’activité qui y est pratiquée et les flux de produits et substances correspondants?</t>
  </si>
  <si>
    <t>Existe-t-il une description des grandes fonctions constituant le procédé à partir de schémas de principe ou schémas de procédé?</t>
  </si>
  <si>
    <t>Dispose-t-on d'une identification des produits (matières premières, produits intermédiaires et produits finis) employés dans l'établissement?</t>
  </si>
  <si>
    <t>Existe-t-il une explication des différentes opérations réalisées au sein des installations et les états de fonctionnement possibles ; l’exploitant peut faire figurer également les raisons qui ont conduit à retenir certains procédés ou équipements?</t>
  </si>
  <si>
    <t>Les principales barrières de sécurité mises en oeuvre (références, éventuels seuils de détection, asservissements associés) ou les dispositions organisationnelles dédiées à la sécurité lors de certaines opérations sont-elles décrites?</t>
  </si>
  <si>
    <t>Les installations annexes générant des risques spécifiques (par exemple les chaudières si celles-ci ne concernent pas l’activité principale de l’établissement) et non spécifiquement dédiées au procédé sont-elles décrites?</t>
  </si>
  <si>
    <t>Est-ce que les  installations sensibles sont identifiées? c’est-à-dire abritant des équipements de sécurité dits « critiques » (sources d’alimentation en eau du réseau incendie, réseau torche, fourniture air instrumentation, réseau électricité, alimentation secourue …)?</t>
  </si>
  <si>
    <t>Est-ce que les moyens d'intervention et de protection propres à l’établissement (système de défense contre l’incendie ; dispositif de protection et de limitation des effets d’une dispersion toxique ; éléments de protection contre des effets de surpression) sont décrits?</t>
  </si>
  <si>
    <t>Est-ce que les moyens extérieurs sont décrits? (moyens communs avec d'autres établissements, services de secours externes)</t>
  </si>
  <si>
    <t>Est-ce que les moyens et équipements mis en oeuvre par l’exploitant pour prévenir des pollutions accidentelles sont décrits?</t>
  </si>
  <si>
    <t xml:space="preserve">SOUS-TOTAL 7 - DESCRIPTION DE L'ENVIRONNEMENT (sur 100)  </t>
  </si>
  <si>
    <t>PRESENTATION DES POTENTIELS DE DANGERS ET DEMARCHE DE MAITRISE DES RISQUES</t>
  </si>
  <si>
    <t>8 - IDENTIFICATION ET CARACTERISATION DES POTENTIELS DE DANGERS</t>
  </si>
  <si>
    <t>Est-ce que les dangers liés aux produits sont présentés (avec des fiches de données de sécurité)?</t>
  </si>
  <si>
    <t>Est-ce que les incompatibilités de produits sont mentionnées?</t>
  </si>
  <si>
    <t>Les dangers liés à l'exploitation sont-ils décrits (déchargement de matières premières, stockages, transferts de produits, équipements dédiés à la production, chargement de produits finis ou intermédiaires…)?</t>
  </si>
  <si>
    <t>Est-ce que la synthèse des dangers est représentée sur chacune des zones de l'établissement?</t>
  </si>
  <si>
    <t>Est-ce que les mesures ou moyens mis en oeuvre sur l’établissement pour réduire les risques sont décrits?</t>
  </si>
  <si>
    <t>Est-ce que l'état de l'art et les bonnes pratiques pour maitriser les risques sont appliqués dans l'établissement?</t>
  </si>
  <si>
    <t xml:space="preserve">SOUS-TOTAL 8 - IDENTIFICATION ET CARACTERISATION DES POTENTIELS DE DANGERS (sur 60)  </t>
  </si>
  <si>
    <t>ACCIDENTOLOGIE ET ANALYSE DE RISQUES</t>
  </si>
  <si>
    <t>9 - ANALYSE DU RETOUR D'EXPERIENCE</t>
  </si>
  <si>
    <t>Est-ce que les accidents survenus sur les installations faisant l'objet de l'étude sont décrits et analysés?</t>
  </si>
  <si>
    <t>Est-ce qu'une analyse des accidents survenus sur des installations du même type est présentée?</t>
  </si>
  <si>
    <t>Est-ce que le retour d'expérience fait bien ressortir les enseignements tirés et les mesures prises?</t>
  </si>
  <si>
    <t xml:space="preserve">SOUS-TOTAL 9 - RETOUR D'EXPERIENCE (sur 30)  </t>
  </si>
  <si>
    <t>10 - ANALYSE PRELIMINAIRE DES RISQUES</t>
  </si>
  <si>
    <t>Est-ce que la ou les méthodes d'analyse des risques utilisée(s) sont décrite(s), ainsi que leur mise en œuvre (groupe de travail, découpage fonctionnel)?</t>
  </si>
  <si>
    <t>Est-ce que les sources d'agression potentielles sont analysées?</t>
  </si>
  <si>
    <t>A-t-on  une analyse des événements externes? par les effets dominos agresseurs (provenant d’établissements voisins) ; par les évènements naturels significatifs (foudre, crue…) ;</t>
  </si>
  <si>
    <t>A-t-on  une analyse des événements internes? par la perte d’utilités (eau, électricité, gaz naturel...) ; par le recours à la sous-traitance pour des phases de maintenance, de travaux sur les installations… ;</t>
  </si>
  <si>
    <t>Est-ce que les scénarios d'accidents et les  phénomènes dangereux associés ont été identifiés (incendie, explosion, dispersion toxique, pollution)?</t>
  </si>
  <si>
    <t>SOUS-TOTAL 10 - ANALYSE PRELIMINAIRE DES RISQUES (sur 50)</t>
  </si>
  <si>
    <t>EVALUATION DETAILLEE DES RISQUES (INTENSITE, CINETIQUE, PROBABILITE, GRAVITE)</t>
  </si>
  <si>
    <t>11 - EVALUATION DE L’INTENSITE DES PHENOMENES DANGEREUX</t>
  </si>
  <si>
    <t>Est-ce que les seuils pour l'estimation des effets sont présentés et justifiés?</t>
  </si>
  <si>
    <t>Les modèles d'estimation des effets utilisés pour les différents phénomènes dangereux sont-ils présentés?</t>
  </si>
  <si>
    <t>Est-ce que les hypothèses prises en compte pour estimer les effets sont décrites et justifiées?</t>
  </si>
  <si>
    <t>Est-ce que les accidents majeurs identifiés sont présentés selon leur gravité?</t>
  </si>
  <si>
    <t>Est-ce que les accidents majeurs identifiés sont présentés selon leur probabilité d'occurrence?</t>
  </si>
  <si>
    <t>Est-ce que les accidents majeurs identifiés sont présentés selon leur cinétique?</t>
  </si>
  <si>
    <t>Est-ce que les effets dominos sont analysés?</t>
  </si>
  <si>
    <t>Est-ce que les distances d'effets sont présentées de manière claire? Sont-elles reportées sur des plans ou cartes?</t>
  </si>
  <si>
    <t xml:space="preserve">SOUS-TOTAL 11 - EVALUATION DE L’INTENSITE DES PHENOMENES DANGEREUX (sur 80)  </t>
  </si>
  <si>
    <t>CRITICITE DES ACCIDENTS MAJEURS, ACCEPTABILITE ET RECOMMANDATIONS</t>
  </si>
  <si>
    <t>12 - MATRICE DES ACCIDENTS MAJEURS ET ACCEPTABILITE</t>
  </si>
  <si>
    <t>Est-ce qu'une matrice présente les accidents majeurs identifiés selon leur gravité et probabilité d'occurrence?</t>
  </si>
  <si>
    <t>Est-ce que la matrice fait ressortir les niveaux d'acceptabilité et les mesures adoptées ou à adopter pour atteindre un meilleur niveau d'acceptabilité?</t>
  </si>
  <si>
    <t>Y-a-til un résumé des recommandations pour améliorer le niveau de sécurité de l'établissement?</t>
  </si>
  <si>
    <t>Est-ce que des éléments relatifs à la maitrise de l'urbanisation sont présentés?</t>
  </si>
  <si>
    <t xml:space="preserve">SOUS-TOTAL 12 - MATRICE DES ACCIDENTS MAJEURS ET ACCEPTABILITE (sur 40)  </t>
  </si>
  <si>
    <t>RESUME NON TECHNIQUE</t>
  </si>
  <si>
    <t>13 - RESUME NON TECHNIQUE</t>
  </si>
  <si>
    <t>Est-ce-qu'un résumé non technique est disponible?</t>
  </si>
  <si>
    <t>Est-ce qu'il comporte une description succincte des activités conduites sur l’établissement et des installations concernées?</t>
  </si>
  <si>
    <t>Est-ce qu'il comporte la mise en exergue des principaux potentiels de dangers de l’établissement et des enjeux lorsque ceux-ci représentent une vulnérabilité particulière, si ce point n’a pas déjà fait l’objet d’une carte ou d’un plan de synthèse?</t>
  </si>
  <si>
    <t>Est-ce qu'il décrit la méthode d’analyse de risques conduite et les modalités principales de sa mise en œuvre?</t>
  </si>
  <si>
    <t>Est-ce qu'il comporte la liste des accidents majeurs potentiels, caractérisés en probabilité d’occurrence annuelle, en gravité des conséquences et le cas échéant, la liste des effets dominos externes possibles?</t>
  </si>
  <si>
    <t>Est-ce qu'il comporte les cartographies-enveloppe des zones d’effets. Une carte par type d’effet devrait être présentée (thermique, toxique, surpression, projection si pertinent)?</t>
  </si>
  <si>
    <t>Est-ce qu'il aborde le cas échéant, les plans d’actions décidés par l’exploitant?</t>
  </si>
  <si>
    <t>Est-ce qu'il est rédigé de manière claire pour des non spécialistes?</t>
  </si>
  <si>
    <t xml:space="preserve">SOUS-TOTAL 13 - RESUME NON TECHNIQUE (sur 80)  </t>
  </si>
  <si>
    <t>SYNTHESE EDD</t>
  </si>
  <si>
    <t>OBSERVATIONS GENERALES</t>
  </si>
  <si>
    <t>Liste:</t>
  </si>
  <si>
    <t>O</t>
  </si>
  <si>
    <t>N</t>
  </si>
  <si>
    <t>+/-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</si>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</sst>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79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6" borderId="0" xfId="0" applyFont="1" applyFill="1"/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9" fillId="5" borderId="12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1" fontId="1" fillId="0" borderId="20" xfId="1" applyNumberFormat="1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right" vertical="center"/>
    </xf>
    <xf numFmtId="0" fontId="7" fillId="0" borderId="0" xfId="178"/>
    <xf numFmtId="0" fontId="15" fillId="0" borderId="0" xfId="0" applyFont="1"/>
    <xf numFmtId="49" fontId="0" fillId="7" borderId="0" xfId="0" applyNumberForma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 wrapText="1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wrapText="1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79">
    <cellStyle name="Lien hypertexte" xfId="154" builtinId="8" hidden="1"/>
    <cellStyle name="Lien hypertexte" xfId="146" builtinId="8" hidden="1"/>
    <cellStyle name="Lien hypertexte" xfId="138" builtinId="8" hidden="1"/>
    <cellStyle name="Lien hypertexte" xfId="130" builtinId="8" hidden="1"/>
    <cellStyle name="Lien hypertexte" xfId="122" builtinId="8" hidden="1"/>
    <cellStyle name="Lien hypertexte" xfId="114" builtinId="8" hidden="1"/>
    <cellStyle name="Lien hypertexte" xfId="106" builtinId="8" hidden="1"/>
    <cellStyle name="Lien hypertexte" xfId="98" builtinId="8" hidden="1"/>
    <cellStyle name="Lien hypertexte" xfId="90" builtinId="8" hidden="1"/>
    <cellStyle name="Lien hypertexte" xfId="82" builtinId="8" hidden="1"/>
    <cellStyle name="Lien hypertexte" xfId="74" builtinId="8" hidden="1"/>
    <cellStyle name="Lien hypertexte" xfId="66" builtinId="8" hidden="1"/>
    <cellStyle name="Lien hypertexte" xfId="26" builtinId="8" hidden="1"/>
    <cellStyle name="Lien hypertexte" xfId="32" builtinId="8" hidden="1"/>
    <cellStyle name="Lien hypertexte" xfId="36" builtinId="8" hidden="1"/>
    <cellStyle name="Lien hypertexte" xfId="42" builtinId="8" hidden="1"/>
    <cellStyle name="Lien hypertexte" xfId="48" builtinId="8" hidden="1"/>
    <cellStyle name="Lien hypertexte" xfId="52" builtinId="8" hidden="1"/>
    <cellStyle name="Lien hypertexte" xfId="58" builtinId="8" hidden="1"/>
    <cellStyle name="Lien hypertexte" xfId="64" builtinId="8" hidden="1"/>
    <cellStyle name="Lien hypertexte" xfId="54" builtinId="8" hidden="1"/>
    <cellStyle name="Lien hypertexte" xfId="38" builtinId="8" hidden="1"/>
    <cellStyle name="Lien hypertexte" xfId="22" builtinId="8" hidden="1"/>
    <cellStyle name="Lien hypertexte" xfId="12" builtinId="8" hidden="1"/>
    <cellStyle name="Lien hypertexte" xfId="18" builtinId="8" hidden="1"/>
    <cellStyle name="Lien hypertexte" xfId="14" builtinId="8" hidden="1"/>
    <cellStyle name="Lien hypertexte" xfId="8" builtinId="8" hidden="1"/>
    <cellStyle name="Lien hypertexte" xfId="2" builtinId="8" hidden="1"/>
    <cellStyle name="Lien hypertexte" xfId="4" builtinId="8" hidden="1"/>
    <cellStyle name="Lien hypertexte" xfId="6" builtinId="8" hidden="1"/>
    <cellStyle name="Lien hypertexte" xfId="20" builtinId="8" hidden="1"/>
    <cellStyle name="Lien hypertexte" xfId="16" builtinId="8" hidden="1"/>
    <cellStyle name="Lien hypertexte" xfId="10" builtinId="8" hidden="1"/>
    <cellStyle name="Lien hypertexte" xfId="30" builtinId="8" hidden="1"/>
    <cellStyle name="Lien hypertexte" xfId="46" builtinId="8" hidden="1"/>
    <cellStyle name="Lien hypertexte" xfId="62" builtinId="8" hidden="1"/>
    <cellStyle name="Lien hypertexte" xfId="60" builtinId="8" hidden="1"/>
    <cellStyle name="Lien hypertexte" xfId="56" builtinId="8" hidden="1"/>
    <cellStyle name="Lien hypertexte" xfId="50" builtinId="8" hidden="1"/>
    <cellStyle name="Lien hypertexte" xfId="44" builtinId="8" hidden="1"/>
    <cellStyle name="Lien hypertexte" xfId="40" builtinId="8" hidden="1"/>
    <cellStyle name="Lien hypertexte" xfId="34" builtinId="8" hidden="1"/>
    <cellStyle name="Lien hypertexte" xfId="28" builtinId="8" hidden="1"/>
    <cellStyle name="Lien hypertexte" xfId="24" builtinId="8" hidden="1"/>
    <cellStyle name="Lien hypertexte" xfId="70" builtinId="8" hidden="1"/>
    <cellStyle name="Lien hypertexte" xfId="78" builtinId="8" hidden="1"/>
    <cellStyle name="Lien hypertexte" xfId="86" builtinId="8" hidden="1"/>
    <cellStyle name="Lien hypertexte" xfId="94" builtinId="8" hidden="1"/>
    <cellStyle name="Lien hypertexte" xfId="102" builtinId="8" hidden="1"/>
    <cellStyle name="Lien hypertexte" xfId="110" builtinId="8" hidden="1"/>
    <cellStyle name="Lien hypertexte" xfId="118" builtinId="8" hidden="1"/>
    <cellStyle name="Lien hypertexte" xfId="126" builtinId="8" hidden="1"/>
    <cellStyle name="Lien hypertexte" xfId="134" builtinId="8" hidden="1"/>
    <cellStyle name="Lien hypertexte" xfId="142" builtinId="8" hidden="1"/>
    <cellStyle name="Lien hypertexte" xfId="150" builtinId="8" hidden="1"/>
    <cellStyle name="Lien hypertexte" xfId="158" builtinId="8" hidden="1"/>
    <cellStyle name="Lien hypertexte" xfId="112" builtinId="8" hidden="1"/>
    <cellStyle name="Lien hypertexte" xfId="116" builtinId="8" hidden="1"/>
    <cellStyle name="Lien hypertexte" xfId="120" builtinId="8" hidden="1"/>
    <cellStyle name="Lien hypertexte" xfId="128" builtinId="8" hidden="1"/>
    <cellStyle name="Lien hypertexte" xfId="132" builtinId="8" hidden="1"/>
    <cellStyle name="Lien hypertexte" xfId="136" builtinId="8" hidden="1"/>
    <cellStyle name="Lien hypertexte" xfId="144" builtinId="8" hidden="1"/>
    <cellStyle name="Lien hypertexte" xfId="148" builtinId="8" hidden="1"/>
    <cellStyle name="Lien hypertexte" xfId="152" builtinId="8" hidden="1"/>
    <cellStyle name="Lien hypertexte" xfId="160" builtinId="8" hidden="1"/>
    <cellStyle name="Lien hypertexte" xfId="164" builtinId="8" hidden="1"/>
    <cellStyle name="Lien hypertexte" xfId="168" builtinId="8" hidden="1"/>
    <cellStyle name="Lien hypertexte" xfId="176" builtinId="8" hidden="1"/>
    <cellStyle name="Lien hypertexte" xfId="174" builtinId="8" hidden="1"/>
    <cellStyle name="Lien hypertexte" xfId="170" builtinId="8" hidden="1"/>
    <cellStyle name="Lien hypertexte" xfId="162" builtinId="8" hidden="1"/>
    <cellStyle name="Lien hypertexte" xfId="166" builtinId="8" hidden="1"/>
    <cellStyle name="Lien hypertexte" xfId="172" builtinId="8" hidden="1"/>
    <cellStyle name="Lien hypertexte" xfId="156" builtinId="8" hidden="1"/>
    <cellStyle name="Lien hypertexte" xfId="140" builtinId="8" hidden="1"/>
    <cellStyle name="Lien hypertexte" xfId="124" builtinId="8" hidden="1"/>
    <cellStyle name="Lien hypertexte" xfId="108" builtinId="8" hidden="1"/>
    <cellStyle name="Lien hypertexte" xfId="84" builtinId="8" hidden="1"/>
    <cellStyle name="Lien hypertexte" xfId="88" builtinId="8" hidden="1"/>
    <cellStyle name="Lien hypertexte" xfId="96" builtinId="8" hidden="1"/>
    <cellStyle name="Lien hypertexte" xfId="100" builtinId="8" hidden="1"/>
    <cellStyle name="Lien hypertexte" xfId="104" builtinId="8" hidden="1"/>
    <cellStyle name="Lien hypertexte" xfId="92" builtinId="8" hidden="1"/>
    <cellStyle name="Lien hypertexte" xfId="76" builtinId="8" hidden="1"/>
    <cellStyle name="Lien hypertexte" xfId="80" builtinId="8" hidden="1"/>
    <cellStyle name="Lien hypertexte" xfId="72" builtinId="8" hidden="1"/>
    <cellStyle name="Lien hypertexte" xfId="68" builtinId="8" hidden="1"/>
    <cellStyle name="Lien hypertexte" xfId="178" builtinId="8"/>
    <cellStyle name="Lien hypertexte visité" xfId="141" builtinId="9" hidden="1"/>
    <cellStyle name="Lien hypertexte visité" xfId="125" builtinId="9" hidden="1"/>
    <cellStyle name="Lien hypertexte visité" xfId="117" builtinId="9" hidden="1"/>
    <cellStyle name="Lien hypertexte visité" xfId="109" builtinId="9" hidden="1"/>
    <cellStyle name="Lien hypertexte visité" xfId="93" builtinId="9" hidden="1"/>
    <cellStyle name="Lien hypertexte visité" xfId="85" builtinId="9" hidden="1"/>
    <cellStyle name="Lien hypertexte visité" xfId="37" builtinId="9" hidden="1"/>
    <cellStyle name="Lien hypertexte visité" xfId="41" builtinId="9" hidden="1"/>
    <cellStyle name="Lien hypertexte visité" xfId="43" builtinId="9" hidden="1"/>
    <cellStyle name="Lien hypertexte visité" xfId="47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9" builtinId="9" hidden="1"/>
    <cellStyle name="Lien hypertexte visité" xfId="63" builtinId="9" hidden="1"/>
    <cellStyle name="Lien hypertexte visité" xfId="65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9" builtinId="9" hidden="1"/>
    <cellStyle name="Lien hypertexte visité" xfId="81" builtinId="9" hidden="1"/>
    <cellStyle name="Lien hypertexte visité" xfId="77" builtinId="9" hidden="1"/>
    <cellStyle name="Lien hypertexte visité" xfId="45" builtinId="9" hidden="1"/>
    <cellStyle name="Lien hypertexte visité" xfId="19" builtinId="9" hidden="1"/>
    <cellStyle name="Lien hypertexte visité" xfId="21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3" builtinId="9" hidden="1"/>
    <cellStyle name="Lien hypertexte visité" xfId="35" builtinId="9" hidden="1"/>
    <cellStyle name="Lien hypertexte visité" xfId="9" builtinId="9" hidden="1"/>
    <cellStyle name="Lien hypertexte visité" xfId="15" builtinId="9" hidden="1"/>
    <cellStyle name="Lien hypertexte visité" xfId="17" builtinId="9" hidden="1"/>
    <cellStyle name="Lien hypertexte visité" xfId="13" builtinId="9" hidden="1"/>
    <cellStyle name="Lien hypertexte visité" xfId="7" builtinId="9" hidden="1"/>
    <cellStyle name="Lien hypertexte visité" xfId="3" builtinId="9" hidden="1"/>
    <cellStyle name="Lien hypertexte visité" xfId="5" builtinId="9" hidden="1"/>
    <cellStyle name="Lien hypertexte visité" xfId="11" builtinId="9" hidden="1"/>
    <cellStyle name="Lien hypertexte visité" xfId="31" builtinId="9" hidden="1"/>
    <cellStyle name="Lien hypertexte visité" xfId="23" builtinId="9" hidden="1"/>
    <cellStyle name="Lien hypertexte visité" xfId="61" builtinId="9" hidden="1"/>
    <cellStyle name="Lien hypertexte visité" xfId="75" builtinId="9" hidden="1"/>
    <cellStyle name="Lien hypertexte visité" xfId="67" builtinId="9" hidden="1"/>
    <cellStyle name="Lien hypertexte visité" xfId="57" builtinId="9" hidden="1"/>
    <cellStyle name="Lien hypertexte visité" xfId="49" builtinId="9" hidden="1"/>
    <cellStyle name="Lien hypertexte visité" xfId="39" builtinId="9" hidden="1"/>
    <cellStyle name="Lien hypertexte visité" xfId="101" builtinId="9" hidden="1"/>
    <cellStyle name="Lien hypertexte visité" xfId="133" builtinId="9" hidden="1"/>
    <cellStyle name="Lien hypertexte visité" xfId="129" builtinId="9" hidden="1"/>
    <cellStyle name="Lien hypertexte visité" xfId="131" builtinId="9" hidden="1"/>
    <cellStyle name="Lien hypertexte visité" xfId="135" builtinId="9" hidden="1"/>
    <cellStyle name="Lien hypertexte visité" xfId="137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9" builtinId="9" hidden="1"/>
    <cellStyle name="Lien hypertexte visité" xfId="163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5" builtinId="9" hidden="1"/>
    <cellStyle name="Lien hypertexte visité" xfId="177" builtinId="9" hidden="1"/>
    <cellStyle name="Lien hypertexte visité" xfId="173" builtinId="9" hidden="1"/>
    <cellStyle name="Lien hypertexte visité" xfId="157" builtinId="9" hidden="1"/>
    <cellStyle name="Lien hypertexte visité" xfId="149" builtinId="9" hidden="1"/>
    <cellStyle name="Lien hypertexte visité" xfId="165" builtinId="9" hidden="1"/>
    <cellStyle name="Lien hypertexte visité" xfId="161" builtinId="9" hidden="1"/>
    <cellStyle name="Lien hypertexte visité" xfId="139" builtinId="9" hidden="1"/>
    <cellStyle name="Lien hypertexte visité" xfId="105" builtinId="9" hidden="1"/>
    <cellStyle name="Lien hypertexte visité" xfId="107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7" builtinId="9" hidden="1"/>
    <cellStyle name="Lien hypertexte visité" xfId="91" builtinId="9" hidden="1"/>
    <cellStyle name="Lien hypertexte visité" xfId="95" builtinId="9" hidden="1"/>
    <cellStyle name="Lien hypertexte visité" xfId="99" builtinId="9" hidden="1"/>
    <cellStyle name="Lien hypertexte visité" xfId="103" builtinId="9" hidden="1"/>
    <cellStyle name="Lien hypertexte visité" xfId="97" builtinId="9" hidden="1"/>
    <cellStyle name="Lien hypertexte visité" xfId="87" builtinId="9" hidden="1"/>
    <cellStyle name="Lien hypertexte visité" xfId="89" builtinId="9" hidden="1"/>
    <cellStyle name="Lien hypertexte visité" xfId="83" builtinId="9" hidden="1"/>
    <cellStyle name="Normal" xfId="0" builtinId="0"/>
    <cellStyle name="Pourcentage" xfId="1" builtinId="5"/>
  </cellStyles>
  <dxfs count="105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55759392146611"/>
          <c:y val="0.19625224668954"/>
          <c:w val="0.44051586733476522"/>
          <c:h val="0.663286248914703"/>
        </c:manualLayout>
      </c:layout>
      <c:radarChart>
        <c:radarStyle val="marker"/>
        <c:varyColors val="0"/>
        <c:ser>
          <c:idx val="0"/>
          <c:order val="0"/>
          <c:tx>
            <c:strRef>
              <c:f>Données!$L$100:$L$112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Données!$C$100:$I$112</c:f>
              <c:strCache>
                <c:ptCount val="13"/>
                <c:pt idx="0">
                  <c:v>1 - PRESENTATION DE L'ETABLISSEMENT</c:v>
                </c:pt>
                <c:pt idx="1">
                  <c:v>2 - PRINCIPALES ACTIVITES, PRODUCTIONS ET UTILITES</c:v>
                </c:pt>
                <c:pt idx="2">
                  <c:v>3 - RENSEIGNEMENTS ADMINISTRATIFS</c:v>
                </c:pt>
                <c:pt idx="3">
                  <c:v>4 - ORGANISATION DE L'ETABLISSEMENT</c:v>
                </c:pt>
                <c:pt idx="4">
                  <c:v>5 - GESTION DES RISQUES</c:v>
                </c:pt>
                <c:pt idx="5">
                  <c:v>6 - DESCRIPTION DE L'ENVIRONNEMENT</c:v>
                </c:pt>
                <c:pt idx="6">
                  <c:v>7 - DESCRIPTION DES INSTALLATIONS</c:v>
                </c:pt>
                <c:pt idx="7">
                  <c:v>8 - IDENTIFICATION ET CARACTERISATION DES POTENTIELS DE DANGERS</c:v>
                </c:pt>
                <c:pt idx="8">
                  <c:v>9 - ANALYSE DU RETOUR D'EXPERIENCE</c:v>
                </c:pt>
                <c:pt idx="9">
                  <c:v>10 - ANALYSE PRELIMINAIRE DES RISQUES</c:v>
                </c:pt>
                <c:pt idx="10">
                  <c:v>11 - EVALUATION DE L’INTENSITE DES PHENOMENES DANGEREUX</c:v>
                </c:pt>
                <c:pt idx="11">
                  <c:v>12 - MATRICE DES ACCIDENTS MAJEURS ET ACCEPTABILITE</c:v>
                </c:pt>
                <c:pt idx="12">
                  <c:v>13 - RESUME NON TECHNIQUE</c:v>
                </c:pt>
              </c:strCache>
            </c:strRef>
          </c:cat>
          <c:val>
            <c:numRef>
              <c:f>Données!$L$100:$L$112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B-4452-AD19-464FADDFD9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85454336"/>
        <c:axId val="285455872"/>
      </c:radarChart>
      <c:catAx>
        <c:axId val="2854543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fr-FR"/>
            </a:pPr>
            <a:endParaRPr lang="en-US"/>
          </a:p>
        </c:txPr>
        <c:crossAx val="285455872"/>
        <c:crosses val="autoZero"/>
        <c:auto val="1"/>
        <c:lblAlgn val="ctr"/>
        <c:lblOffset val="100"/>
        <c:noMultiLvlLbl val="0"/>
      </c:catAx>
      <c:valAx>
        <c:axId val="28545587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low"/>
        <c:txPr>
          <a:bodyPr/>
          <a:lstStyle/>
          <a:p>
            <a:pPr>
              <a:defRPr lang="fr-FR"/>
            </a:pPr>
            <a:endParaRPr lang="en-US"/>
          </a:p>
        </c:txPr>
        <c:crossAx val="2854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274275</xdr:colOff>
      <xdr:row>4</xdr:row>
      <xdr:rowOff>82176</xdr:rowOff>
    </xdr:from>
    <xdr:to>
      <xdr:col>19</xdr:col>
      <xdr:colOff>14942</xdr:colOff>
      <xdr:row>45</xdr:row>
      <xdr:rowOff>89646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quette%20POI%20DEFINI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POI DEFINITIVE"/>
      <sheetName val="liste"/>
      <sheetName val="liste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ris.fr/sites/ineris.fr/files/contribution/Documents/dra-15-148940-03446a-omega-9-1449238891.pdf" TargetMode="External"/><Relationship Id="rId1" Type="http://schemas.openxmlformats.org/officeDocument/2006/relationships/hyperlink" Target="https://www.ineris.fr/sites/ineris.fr/files/contribution/Documents/Omega_18_web_comple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workbookViewId="0">
      <selection activeCell="B7" sqref="B7"/>
    </sheetView>
  </sheetViews>
  <sheetFormatPr defaultColWidth="11.42578125" defaultRowHeight="15"/>
  <cols>
    <col min="7" max="7" width="11.42578125" customWidth="1"/>
  </cols>
  <sheetData>
    <row r="1" spans="1:10" s="56" customFormat="1" ht="15.75">
      <c r="A1" s="53" t="s">
        <v>0</v>
      </c>
      <c r="B1" s="54"/>
      <c r="C1" s="54"/>
      <c r="D1" s="55"/>
      <c r="E1" s="55"/>
      <c r="F1" s="55"/>
      <c r="G1" s="55"/>
    </row>
    <row r="2" spans="1:10">
      <c r="A2" s="61" t="s">
        <v>1</v>
      </c>
      <c r="B2" s="61"/>
      <c r="C2" s="61"/>
      <c r="D2" s="61"/>
      <c r="E2" s="61"/>
      <c r="F2" s="61"/>
      <c r="G2" s="61"/>
    </row>
    <row r="3" spans="1:10">
      <c r="A3" s="61" t="s">
        <v>2</v>
      </c>
      <c r="B3" s="61"/>
      <c r="C3" s="61"/>
      <c r="D3" s="61"/>
      <c r="E3" s="61"/>
      <c r="F3" s="61"/>
      <c r="G3" s="61"/>
    </row>
    <row r="4" spans="1:10" ht="26.25" customHeight="1">
      <c r="A4" s="62" t="s">
        <v>3</v>
      </c>
      <c r="B4" s="62"/>
      <c r="C4" s="62"/>
      <c r="D4" s="62"/>
      <c r="E4" s="62"/>
      <c r="F4" s="62"/>
      <c r="G4" s="62"/>
    </row>
    <row r="5" spans="1:10" ht="26.25" customHeight="1">
      <c r="A5" s="58"/>
      <c r="B5" s="58"/>
      <c r="C5" s="58"/>
      <c r="D5" s="58"/>
      <c r="E5" s="58"/>
      <c r="F5" s="58"/>
      <c r="G5" s="58"/>
    </row>
    <row r="6" spans="1:10" ht="23.25">
      <c r="A6" s="60" t="s">
        <v>4</v>
      </c>
      <c r="B6" s="60"/>
      <c r="C6" s="60"/>
      <c r="D6" s="60"/>
      <c r="E6" s="60"/>
      <c r="F6" s="60"/>
      <c r="G6" s="60"/>
    </row>
    <row r="8" spans="1:10">
      <c r="A8" s="48" t="s">
        <v>5</v>
      </c>
    </row>
    <row r="9" spans="1:10">
      <c r="A9" s="1" t="s">
        <v>6</v>
      </c>
    </row>
    <row r="10" spans="1:10">
      <c r="A10" s="1" t="s">
        <v>7</v>
      </c>
    </row>
    <row r="11" spans="1:10">
      <c r="A11" s="48" t="s">
        <v>8</v>
      </c>
    </row>
    <row r="12" spans="1:10">
      <c r="A12" s="1" t="s">
        <v>9</v>
      </c>
      <c r="B12" s="1"/>
      <c r="C12" s="1"/>
    </row>
    <row r="13" spans="1:10">
      <c r="A13" s="1" t="s">
        <v>10</v>
      </c>
    </row>
    <row r="14" spans="1:10">
      <c r="A14" s="1"/>
      <c r="B14" s="1" t="s">
        <v>11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 t="s">
        <v>12</v>
      </c>
      <c r="C15" s="1"/>
      <c r="D15" s="1"/>
      <c r="E15" s="1"/>
      <c r="F15" s="1"/>
      <c r="G15" s="1"/>
      <c r="H15" s="1"/>
      <c r="I15" s="1"/>
      <c r="J15" s="1"/>
    </row>
    <row r="16" spans="1:10">
      <c r="A16" s="48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 t="s">
        <v>19</v>
      </c>
      <c r="C22" s="1"/>
      <c r="D22" s="1"/>
      <c r="E22" s="1"/>
      <c r="F22" s="1"/>
      <c r="G22" s="1"/>
      <c r="H22" s="1"/>
      <c r="I22" s="1"/>
      <c r="J22" s="1"/>
    </row>
    <row r="23" spans="1:10">
      <c r="A23" s="48" t="s">
        <v>20</v>
      </c>
      <c r="B23" s="48"/>
      <c r="C23" s="48"/>
    </row>
    <row r="24" spans="1:10">
      <c r="A24" s="1" t="s">
        <v>21</v>
      </c>
    </row>
    <row r="25" spans="1:10">
      <c r="A25" s="1" t="s">
        <v>22</v>
      </c>
    </row>
    <row r="26" spans="1:10">
      <c r="A26" s="1" t="s">
        <v>23</v>
      </c>
    </row>
    <row r="27" spans="1:10">
      <c r="A27" s="1" t="s">
        <v>24</v>
      </c>
    </row>
    <row r="28" spans="1:10">
      <c r="A28" s="1" t="s">
        <v>25</v>
      </c>
    </row>
    <row r="29" spans="1:10">
      <c r="A29" s="1" t="s">
        <v>26</v>
      </c>
    </row>
    <row r="30" spans="1:10">
      <c r="A30" s="1"/>
      <c r="B30" s="1" t="s">
        <v>27</v>
      </c>
    </row>
    <row r="31" spans="1:10">
      <c r="A31" s="1" t="s">
        <v>28</v>
      </c>
    </row>
    <row r="32" spans="1:10">
      <c r="A32" s="1"/>
      <c r="B32" s="1" t="s">
        <v>29</v>
      </c>
    </row>
    <row r="33" spans="1:8">
      <c r="A33" s="1"/>
      <c r="B33" s="1" t="s">
        <v>30</v>
      </c>
    </row>
    <row r="34" spans="1:8">
      <c r="A34" s="1" t="s">
        <v>31</v>
      </c>
    </row>
    <row r="35" spans="1:8">
      <c r="B35" s="1" t="s">
        <v>32</v>
      </c>
    </row>
    <row r="36" spans="1:8">
      <c r="A36" s="1" t="s">
        <v>33</v>
      </c>
    </row>
    <row r="37" spans="1:8">
      <c r="A37" s="1" t="s">
        <v>34</v>
      </c>
    </row>
    <row r="38" spans="1:8">
      <c r="B38" s="1" t="s">
        <v>35</v>
      </c>
    </row>
    <row r="39" spans="1:8">
      <c r="B39" s="1" t="s">
        <v>36</v>
      </c>
    </row>
    <row r="40" spans="1:8">
      <c r="A40" s="1"/>
    </row>
    <row r="41" spans="1:8">
      <c r="A41" s="48" t="s">
        <v>37</v>
      </c>
      <c r="B41" s="48"/>
      <c r="C41" s="48"/>
      <c r="D41" s="48"/>
      <c r="E41" s="48"/>
      <c r="F41" s="48"/>
      <c r="G41" s="48"/>
      <c r="H41" s="48"/>
    </row>
    <row r="42" spans="1:8">
      <c r="A42" s="1" t="s">
        <v>38</v>
      </c>
      <c r="B42" s="48"/>
      <c r="C42" s="48"/>
      <c r="D42" s="48"/>
      <c r="E42" s="48"/>
      <c r="F42" s="48"/>
      <c r="G42" s="48"/>
      <c r="H42" s="48"/>
    </row>
    <row r="43" spans="1:8">
      <c r="A43" s="1"/>
    </row>
    <row r="44" spans="1:8">
      <c r="A44" s="48" t="s">
        <v>39</v>
      </c>
    </row>
    <row r="45" spans="1:8">
      <c r="A45" s="1" t="s">
        <v>40</v>
      </c>
    </row>
    <row r="46" spans="1:8">
      <c r="A46" s="1" t="s">
        <v>41</v>
      </c>
    </row>
    <row r="47" spans="1:8">
      <c r="A47" s="1"/>
      <c r="B47" s="1"/>
      <c r="C47" s="1"/>
      <c r="D47" s="1"/>
      <c r="E47" s="1"/>
      <c r="F47" s="1"/>
      <c r="G47" s="1"/>
    </row>
    <row r="48" spans="1:8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48" t="s">
        <v>42</v>
      </c>
    </row>
    <row r="55" spans="1:7">
      <c r="A55" s="50" t="s">
        <v>43</v>
      </c>
    </row>
    <row r="56" spans="1:7">
      <c r="A56" s="50" t="s">
        <v>44</v>
      </c>
    </row>
    <row r="57" spans="1:7">
      <c r="A57" s="1"/>
    </row>
    <row r="58" spans="1:7">
      <c r="A58" s="1"/>
    </row>
    <row r="59" spans="1:7">
      <c r="A59" s="1"/>
    </row>
  </sheetData>
  <mergeCells count="4">
    <mergeCell ref="A6:G6"/>
    <mergeCell ref="A2:G2"/>
    <mergeCell ref="A3:G3"/>
    <mergeCell ref="A4:G4"/>
  </mergeCells>
  <hyperlinks>
    <hyperlink ref="A55" r:id="rId1" xr:uid="{00000000-0004-0000-0000-000000000000}"/>
    <hyperlink ref="A56" r:id="rId2" xr:uid="{00000000-0004-0000-0000-000001000000}"/>
  </hyperlinks>
  <pageMargins left="0.7" right="0.7" top="0.75" bottom="0.75" header="0.3" footer="0.3"/>
  <pageSetup paperSize="9" scale="92" fitToWidth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34"/>
  <sheetViews>
    <sheetView tabSelected="1" view="pageBreakPreview" zoomScaleNormal="118" zoomScaleSheetLayoutView="100" zoomScalePageLayoutView="118" workbookViewId="0">
      <selection activeCell="I5" sqref="I5"/>
    </sheetView>
  </sheetViews>
  <sheetFormatPr defaultColWidth="11.140625" defaultRowHeight="12"/>
  <cols>
    <col min="1" max="1" width="1.7109375" style="23" customWidth="1"/>
    <col min="2" max="2" width="3.7109375" style="2" bestFit="1" customWidth="1"/>
    <col min="3" max="3" width="7" style="1" customWidth="1"/>
    <col min="4" max="4" width="5.42578125" style="1" customWidth="1"/>
    <col min="5" max="5" width="7.42578125" style="1" customWidth="1"/>
    <col min="6" max="6" width="8.140625" style="1" customWidth="1"/>
    <col min="7" max="7" width="8.42578125" style="1" customWidth="1"/>
    <col min="8" max="8" width="8.7109375" style="1" customWidth="1"/>
    <col min="9" max="9" width="7" style="8" bestFit="1" customWidth="1"/>
    <col min="10" max="10" width="4.85546875" style="8" bestFit="1" customWidth="1"/>
    <col min="11" max="11" width="5.28515625" style="8" bestFit="1" customWidth="1"/>
    <col min="12" max="12" width="7" style="8" bestFit="1" customWidth="1"/>
    <col min="13" max="13" width="66.42578125" style="5" customWidth="1"/>
    <col min="14" max="20" width="11.140625" style="23"/>
    <col min="21" max="21" width="9" style="26" bestFit="1" customWidth="1"/>
    <col min="22" max="22" width="5.85546875" style="26" bestFit="1" customWidth="1"/>
    <col min="23" max="23" width="5.85546875" style="23" customWidth="1"/>
    <col min="24" max="24" width="50.7109375" style="23" customWidth="1"/>
    <col min="25" max="31" width="11.140625" style="1"/>
    <col min="32" max="32" width="9" style="2" bestFit="1" customWidth="1"/>
    <col min="33" max="33" width="5.85546875" style="2" bestFit="1" customWidth="1"/>
    <col min="34" max="34" width="5.85546875" style="1" customWidth="1"/>
    <col min="35" max="35" width="50.7109375" style="1" customWidth="1"/>
    <col min="36" max="16384" width="11.140625" style="1"/>
  </cols>
  <sheetData>
    <row r="1" spans="1:33" ht="27" customHeight="1" thickTop="1" thickBot="1">
      <c r="B1" s="69" t="s">
        <v>45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9" t="s">
        <v>46</v>
      </c>
    </row>
    <row r="2" spans="1:33" ht="27" customHeight="1" thickTop="1" thickBot="1">
      <c r="B2" s="66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33" ht="27" customHeight="1" thickTop="1" thickBot="1">
      <c r="B3" s="63" t="s">
        <v>48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33" ht="27" customHeight="1" thickTop="1">
      <c r="B4" s="81" t="s">
        <v>49</v>
      </c>
      <c r="C4" s="82"/>
      <c r="D4" s="82"/>
      <c r="E4" s="82"/>
      <c r="F4" s="82"/>
      <c r="G4" s="82"/>
      <c r="H4" s="83"/>
      <c r="I4" s="15" t="s">
        <v>50</v>
      </c>
      <c r="J4" s="16" t="s">
        <v>51</v>
      </c>
      <c r="K4" s="16" t="s">
        <v>52</v>
      </c>
      <c r="L4" s="16" t="s">
        <v>53</v>
      </c>
      <c r="M4" s="17" t="s">
        <v>54</v>
      </c>
      <c r="O4" s="28"/>
      <c r="P4" s="28"/>
      <c r="Q4" s="28"/>
      <c r="R4" s="28"/>
    </row>
    <row r="5" spans="1:33" s="4" customFormat="1" ht="27.6" customHeight="1">
      <c r="A5" s="24"/>
      <c r="B5" s="18">
        <v>1</v>
      </c>
      <c r="C5" s="71" t="s">
        <v>55</v>
      </c>
      <c r="D5" s="71"/>
      <c r="E5" s="71"/>
      <c r="F5" s="71"/>
      <c r="G5" s="71"/>
      <c r="H5" s="72"/>
      <c r="I5" s="6" t="s">
        <v>56</v>
      </c>
      <c r="J5" s="7" t="str">
        <f>IF(I5="O",10,IF(I5="?","?",IF(I5="N",0,IF(I5="+/-",5,"-"))))</f>
        <v>?</v>
      </c>
      <c r="K5" s="7" t="str">
        <f>IF(I5="NC","-",IF(I5="?","?",10))</f>
        <v>?</v>
      </c>
      <c r="L5" s="7" t="str">
        <f>IF(I5="?","?",IF(I5="NC","-",IF(I5="N",0,IF(I5="+/-",50,100))))</f>
        <v>?</v>
      </c>
      <c r="M5" s="41"/>
      <c r="N5" s="24"/>
      <c r="O5" s="29"/>
      <c r="P5" s="29"/>
      <c r="Q5" s="29"/>
      <c r="R5" s="29"/>
      <c r="S5" s="24"/>
      <c r="T5" s="24"/>
      <c r="U5" s="27"/>
      <c r="V5" s="27"/>
      <c r="W5" s="24"/>
      <c r="X5" s="24"/>
      <c r="AF5" s="8"/>
      <c r="AG5" s="8"/>
    </row>
    <row r="6" spans="1:33" s="4" customFormat="1" ht="42.95" customHeight="1">
      <c r="A6" s="24"/>
      <c r="B6" s="18">
        <v>2</v>
      </c>
      <c r="C6" s="71" t="s">
        <v>57</v>
      </c>
      <c r="D6" s="71"/>
      <c r="E6" s="71"/>
      <c r="F6" s="71"/>
      <c r="G6" s="71"/>
      <c r="H6" s="72"/>
      <c r="I6" s="6" t="s">
        <v>56</v>
      </c>
      <c r="J6" s="7" t="str">
        <f t="shared" ref="J6:J7" si="0">IF(I6="O",10,IF(I6="?","?",IF(I6="N",0,IF(I6="+/-",5,"-"))))</f>
        <v>?</v>
      </c>
      <c r="K6" s="7" t="str">
        <f t="shared" ref="K6:K7" si="1">IF(I6="NC","-",IF(I6="?","?",10))</f>
        <v>?</v>
      </c>
      <c r="L6" s="7" t="str">
        <f t="shared" ref="L6:L7" si="2">IF(I6="?","?",IF(I6="NC","-",IF(I6="N",0,IF(I6="+/-",50,100))))</f>
        <v>?</v>
      </c>
      <c r="M6" s="41"/>
      <c r="N6" s="24"/>
      <c r="O6" s="29"/>
      <c r="P6" s="29"/>
      <c r="Q6" s="29"/>
      <c r="R6" s="29"/>
      <c r="S6" s="24"/>
      <c r="T6" s="24"/>
      <c r="U6" s="27"/>
      <c r="V6" s="27"/>
      <c r="W6" s="24"/>
      <c r="X6" s="24"/>
      <c r="AF6" s="8"/>
      <c r="AG6" s="8"/>
    </row>
    <row r="7" spans="1:33" s="4" customFormat="1" ht="29.1" customHeight="1">
      <c r="A7" s="24"/>
      <c r="B7" s="18">
        <v>3</v>
      </c>
      <c r="C7" s="71" t="s">
        <v>58</v>
      </c>
      <c r="D7" s="71"/>
      <c r="E7" s="71"/>
      <c r="F7" s="71"/>
      <c r="G7" s="71"/>
      <c r="H7" s="72"/>
      <c r="I7" s="6" t="s">
        <v>56</v>
      </c>
      <c r="J7" s="7" t="str">
        <f t="shared" si="0"/>
        <v>?</v>
      </c>
      <c r="K7" s="7" t="str">
        <f t="shared" si="1"/>
        <v>?</v>
      </c>
      <c r="L7" s="7" t="str">
        <f t="shared" si="2"/>
        <v>?</v>
      </c>
      <c r="M7" s="41"/>
      <c r="N7" s="24"/>
      <c r="O7" s="29"/>
      <c r="P7" s="29"/>
      <c r="Q7" s="29"/>
      <c r="R7" s="29"/>
      <c r="S7" s="24"/>
      <c r="T7" s="24"/>
      <c r="U7" s="27"/>
      <c r="V7" s="27"/>
      <c r="W7" s="24"/>
      <c r="X7" s="24"/>
      <c r="AF7" s="8"/>
      <c r="AG7" s="8"/>
    </row>
    <row r="8" spans="1:33" ht="27" customHeight="1" thickBot="1">
      <c r="B8" s="75" t="s">
        <v>59</v>
      </c>
      <c r="C8" s="76"/>
      <c r="D8" s="76"/>
      <c r="E8" s="76"/>
      <c r="F8" s="76"/>
      <c r="G8" s="76"/>
      <c r="H8" s="76"/>
      <c r="I8" s="77"/>
      <c r="J8" s="19">
        <f>SUM(J5:J7)</f>
        <v>0</v>
      </c>
      <c r="K8" s="19">
        <f>SUM(K5:K7)</f>
        <v>0</v>
      </c>
      <c r="L8" s="47">
        <f>IF(K8=0,0,J8/K8%)</f>
        <v>0</v>
      </c>
      <c r="M8" s="44"/>
      <c r="O8" s="28"/>
      <c r="P8" s="28"/>
      <c r="Q8" s="28"/>
      <c r="R8" s="28"/>
    </row>
    <row r="9" spans="1:33" ht="27" customHeight="1" thickTop="1">
      <c r="B9" s="81" t="s">
        <v>60</v>
      </c>
      <c r="C9" s="82"/>
      <c r="D9" s="82"/>
      <c r="E9" s="82"/>
      <c r="F9" s="82"/>
      <c r="G9" s="82"/>
      <c r="H9" s="83"/>
      <c r="I9" s="15" t="s">
        <v>50</v>
      </c>
      <c r="J9" s="16" t="s">
        <v>51</v>
      </c>
      <c r="K9" s="16" t="s">
        <v>52</v>
      </c>
      <c r="L9" s="16" t="s">
        <v>53</v>
      </c>
      <c r="M9" s="17" t="s">
        <v>54</v>
      </c>
      <c r="O9" s="28"/>
      <c r="P9" s="28"/>
      <c r="Q9" s="28"/>
      <c r="R9" s="28"/>
    </row>
    <row r="10" spans="1:33" s="13" customFormat="1" ht="34.5" customHeight="1">
      <c r="A10" s="25"/>
      <c r="B10" s="21">
        <v>4</v>
      </c>
      <c r="C10" s="99" t="s">
        <v>61</v>
      </c>
      <c r="D10" s="99"/>
      <c r="E10" s="99"/>
      <c r="F10" s="99"/>
      <c r="G10" s="99"/>
      <c r="H10" s="100"/>
      <c r="I10" s="6" t="s">
        <v>56</v>
      </c>
      <c r="J10" s="7" t="str">
        <f t="shared" ref="J10:J12" si="3">IF(I10="O",10,IF(I10="?","?",IF(I10="N",0,IF(I10="+/-",5,"-"))))</f>
        <v>?</v>
      </c>
      <c r="K10" s="7" t="str">
        <f t="shared" ref="K10" si="4">IF(I10="NC","-",IF(I10="?","?",10))</f>
        <v>?</v>
      </c>
      <c r="L10" s="7" t="str">
        <f t="shared" ref="L10" si="5">IF(I10="?","?",IF(I10="NC","-",IF(I10="N",0,IF(I10="+/-",50,100))))</f>
        <v>?</v>
      </c>
      <c r="M10" s="41"/>
      <c r="N10" s="25"/>
      <c r="O10" s="30"/>
      <c r="P10" s="30"/>
      <c r="Q10" s="30"/>
      <c r="R10" s="30"/>
      <c r="S10" s="25"/>
      <c r="T10" s="25"/>
      <c r="U10" s="31"/>
      <c r="V10" s="31"/>
      <c r="W10" s="25"/>
      <c r="X10" s="25"/>
      <c r="AF10" s="14"/>
      <c r="AG10" s="14"/>
    </row>
    <row r="11" spans="1:33" s="13" customFormat="1" ht="42.95" customHeight="1">
      <c r="A11" s="25"/>
      <c r="B11" s="21">
        <v>5</v>
      </c>
      <c r="C11" s="99" t="s">
        <v>62</v>
      </c>
      <c r="D11" s="99"/>
      <c r="E11" s="99"/>
      <c r="F11" s="99"/>
      <c r="G11" s="99"/>
      <c r="H11" s="100"/>
      <c r="I11" s="6" t="s">
        <v>56</v>
      </c>
      <c r="J11" s="7" t="str">
        <f t="shared" si="3"/>
        <v>?</v>
      </c>
      <c r="K11" s="7" t="str">
        <f t="shared" ref="K11:K12" si="6">IF(I11="NC","-",IF(I11="?","?",10))</f>
        <v>?</v>
      </c>
      <c r="L11" s="7" t="str">
        <f t="shared" ref="L11:L12" si="7">IF(I11="?","?",IF(I11="NC","-",IF(I11="N",0,IF(I11="+/-",50,100))))</f>
        <v>?</v>
      </c>
      <c r="M11" s="41"/>
      <c r="N11" s="25"/>
      <c r="O11" s="30"/>
      <c r="P11" s="30"/>
      <c r="Q11" s="30"/>
      <c r="R11" s="30"/>
      <c r="S11" s="25"/>
      <c r="T11" s="25"/>
      <c r="U11" s="31"/>
      <c r="V11" s="31"/>
      <c r="W11" s="25"/>
      <c r="X11" s="25"/>
      <c r="AF11" s="14"/>
      <c r="AG11" s="14"/>
    </row>
    <row r="12" spans="1:33" s="13" customFormat="1" ht="42.95" customHeight="1">
      <c r="A12" s="25"/>
      <c r="B12" s="21">
        <v>6</v>
      </c>
      <c r="C12" s="99" t="s">
        <v>63</v>
      </c>
      <c r="D12" s="99"/>
      <c r="E12" s="99"/>
      <c r="F12" s="99"/>
      <c r="G12" s="99"/>
      <c r="H12" s="100"/>
      <c r="I12" s="6" t="s">
        <v>56</v>
      </c>
      <c r="J12" s="7" t="str">
        <f t="shared" si="3"/>
        <v>?</v>
      </c>
      <c r="K12" s="7" t="str">
        <f t="shared" si="6"/>
        <v>?</v>
      </c>
      <c r="L12" s="7" t="str">
        <f t="shared" si="7"/>
        <v>?</v>
      </c>
      <c r="M12" s="41"/>
      <c r="N12" s="25"/>
      <c r="O12" s="30"/>
      <c r="P12" s="30"/>
      <c r="Q12" s="30"/>
      <c r="R12" s="30"/>
      <c r="S12" s="25"/>
      <c r="T12" s="25"/>
      <c r="U12" s="31"/>
      <c r="V12" s="31"/>
      <c r="W12" s="25"/>
      <c r="X12" s="25"/>
      <c r="AF12" s="14"/>
      <c r="AG12" s="14"/>
    </row>
    <row r="13" spans="1:33" s="4" customFormat="1" ht="27" customHeight="1" thickBot="1">
      <c r="A13" s="24"/>
      <c r="B13" s="78" t="s">
        <v>64</v>
      </c>
      <c r="C13" s="79"/>
      <c r="D13" s="79"/>
      <c r="E13" s="79"/>
      <c r="F13" s="79"/>
      <c r="G13" s="79"/>
      <c r="H13" s="79"/>
      <c r="I13" s="80"/>
      <c r="J13" s="19">
        <f>SUM(J10:J12)</f>
        <v>0</v>
      </c>
      <c r="K13" s="19">
        <f>SUM(K10:K12)</f>
        <v>0</v>
      </c>
      <c r="L13" s="47">
        <f>IF(K13=0,0,J13/K13%)</f>
        <v>0</v>
      </c>
      <c r="M13" s="44"/>
      <c r="N13" s="24"/>
      <c r="O13" s="29"/>
      <c r="P13" s="29"/>
      <c r="Q13" s="29"/>
      <c r="R13" s="29"/>
      <c r="S13" s="24"/>
      <c r="T13" s="24"/>
      <c r="U13" s="27"/>
      <c r="V13" s="27"/>
      <c r="W13" s="24"/>
      <c r="X13" s="24"/>
      <c r="AF13" s="8"/>
      <c r="AG13" s="8"/>
    </row>
    <row r="14" spans="1:33" ht="27" customHeight="1" thickTop="1">
      <c r="B14" s="81" t="s">
        <v>65</v>
      </c>
      <c r="C14" s="82"/>
      <c r="D14" s="82"/>
      <c r="E14" s="82"/>
      <c r="F14" s="82"/>
      <c r="G14" s="82"/>
      <c r="H14" s="83"/>
      <c r="I14" s="15" t="s">
        <v>50</v>
      </c>
      <c r="J14" s="16" t="s">
        <v>51</v>
      </c>
      <c r="K14" s="16" t="s">
        <v>52</v>
      </c>
      <c r="L14" s="16" t="s">
        <v>53</v>
      </c>
      <c r="M14" s="17" t="s">
        <v>54</v>
      </c>
      <c r="O14" s="28"/>
      <c r="P14" s="28"/>
      <c r="Q14" s="28"/>
      <c r="R14" s="28"/>
    </row>
    <row r="15" spans="1:33" s="4" customFormat="1" ht="42.95" customHeight="1">
      <c r="A15" s="24"/>
      <c r="B15" s="18">
        <v>7</v>
      </c>
      <c r="C15" s="73" t="s">
        <v>66</v>
      </c>
      <c r="D15" s="73"/>
      <c r="E15" s="73"/>
      <c r="F15" s="73"/>
      <c r="G15" s="73"/>
      <c r="H15" s="74"/>
      <c r="I15" s="6" t="s">
        <v>56</v>
      </c>
      <c r="J15" s="7" t="str">
        <f t="shared" ref="J15:J16" si="8">IF(I15="O",10,IF(I15="?","?",IF(I15="N",0,IF(I15="+/-",5,"-"))))</f>
        <v>?</v>
      </c>
      <c r="K15" s="7" t="str">
        <f t="shared" ref="K15" si="9">IF(I15="NC","-",IF(I15="?","?",10))</f>
        <v>?</v>
      </c>
      <c r="L15" s="7" t="str">
        <f t="shared" ref="L15" si="10">IF(I15="?","?",IF(I15="NC","-",IF(I15="N",0,IF(I15="+/-",50,100))))</f>
        <v>?</v>
      </c>
      <c r="M15" s="22"/>
      <c r="N15" s="24"/>
      <c r="O15" s="29"/>
      <c r="P15" s="29"/>
      <c r="Q15" s="29"/>
      <c r="R15" s="29"/>
      <c r="S15" s="24"/>
      <c r="T15" s="24"/>
      <c r="U15" s="27"/>
      <c r="V15" s="27"/>
      <c r="W15" s="24"/>
      <c r="X15" s="24"/>
      <c r="AF15" s="8"/>
      <c r="AG15" s="8"/>
    </row>
    <row r="16" spans="1:33" s="4" customFormat="1" ht="42.95" customHeight="1">
      <c r="A16" s="24"/>
      <c r="B16" s="18">
        <v>8</v>
      </c>
      <c r="C16" s="73" t="s">
        <v>67</v>
      </c>
      <c r="D16" s="73"/>
      <c r="E16" s="73"/>
      <c r="F16" s="73"/>
      <c r="G16" s="73"/>
      <c r="H16" s="74"/>
      <c r="I16" s="6" t="s">
        <v>56</v>
      </c>
      <c r="J16" s="7" t="str">
        <f t="shared" si="8"/>
        <v>?</v>
      </c>
      <c r="K16" s="7" t="str">
        <f t="shared" ref="K16" si="11">IF(I16="NC","-",IF(I16="?","?",10))</f>
        <v>?</v>
      </c>
      <c r="L16" s="7" t="str">
        <f t="shared" ref="L16" si="12">IF(I16="?","?",IF(I16="NC","-",IF(I16="N",0,IF(I16="+/-",50,100))))</f>
        <v>?</v>
      </c>
      <c r="M16" s="22"/>
      <c r="N16" s="24"/>
      <c r="O16" s="29"/>
      <c r="P16" s="29"/>
      <c r="Q16" s="29"/>
      <c r="R16" s="29"/>
      <c r="S16" s="24"/>
      <c r="T16" s="24"/>
      <c r="U16" s="27"/>
      <c r="V16" s="27"/>
      <c r="W16" s="24"/>
      <c r="X16" s="24"/>
      <c r="AF16" s="8"/>
      <c r="AG16" s="8"/>
    </row>
    <row r="17" spans="1:33" s="4" customFormat="1" ht="27" customHeight="1" thickBot="1">
      <c r="A17" s="24"/>
      <c r="B17" s="75" t="s">
        <v>68</v>
      </c>
      <c r="C17" s="76"/>
      <c r="D17" s="76"/>
      <c r="E17" s="76"/>
      <c r="F17" s="76"/>
      <c r="G17" s="76"/>
      <c r="H17" s="76"/>
      <c r="I17" s="77"/>
      <c r="J17" s="19">
        <f>SUM(J15:J16)</f>
        <v>0</v>
      </c>
      <c r="K17" s="19">
        <f>SUM(K15:K16)</f>
        <v>0</v>
      </c>
      <c r="L17" s="47">
        <f>IF(K17=0,0,J17/K17%)</f>
        <v>0</v>
      </c>
      <c r="M17" s="20"/>
      <c r="N17" s="24"/>
      <c r="O17" s="29"/>
      <c r="P17" s="29"/>
      <c r="Q17" s="29"/>
      <c r="R17" s="29"/>
      <c r="S17" s="24"/>
      <c r="T17" s="24"/>
      <c r="U17" s="27"/>
      <c r="V17" s="27"/>
      <c r="W17" s="24"/>
      <c r="X17" s="24"/>
      <c r="AF17" s="8"/>
      <c r="AG17" s="8"/>
    </row>
    <row r="18" spans="1:33" ht="27" customHeight="1" thickTop="1">
      <c r="B18" s="81" t="s">
        <v>69</v>
      </c>
      <c r="C18" s="82"/>
      <c r="D18" s="82"/>
      <c r="E18" s="82"/>
      <c r="F18" s="82"/>
      <c r="G18" s="82"/>
      <c r="H18" s="83"/>
      <c r="I18" s="15" t="s">
        <v>50</v>
      </c>
      <c r="J18" s="16" t="s">
        <v>51</v>
      </c>
      <c r="K18" s="16" t="s">
        <v>52</v>
      </c>
      <c r="L18" s="16" t="s">
        <v>53</v>
      </c>
      <c r="M18" s="17" t="s">
        <v>54</v>
      </c>
      <c r="O18" s="28"/>
      <c r="P18" s="28"/>
      <c r="Q18" s="28"/>
      <c r="R18" s="28"/>
    </row>
    <row r="19" spans="1:33" s="4" customFormat="1" ht="42.95" customHeight="1">
      <c r="A19" s="24"/>
      <c r="B19" s="18">
        <v>9</v>
      </c>
      <c r="C19" s="73" t="s">
        <v>70</v>
      </c>
      <c r="D19" s="73"/>
      <c r="E19" s="73"/>
      <c r="F19" s="73"/>
      <c r="G19" s="73"/>
      <c r="H19" s="74"/>
      <c r="I19" s="6" t="s">
        <v>56</v>
      </c>
      <c r="J19" s="7" t="str">
        <f t="shared" ref="J19" si="13">IF(I19="O",10,IF(I19="?","?",IF(I19="N",0,IF(I19="+/-",5,"-"))))</f>
        <v>?</v>
      </c>
      <c r="K19" s="7" t="str">
        <f t="shared" ref="K19" si="14">IF(I19="NC","-",IF(I19="?","?",10))</f>
        <v>?</v>
      </c>
      <c r="L19" s="7" t="str">
        <f t="shared" ref="L19" si="15">IF(I19="?","?",IF(I19="NC","-",IF(I19="N",0,IF(I19="+/-",50,100))))</f>
        <v>?</v>
      </c>
      <c r="M19" s="40"/>
      <c r="N19" s="24"/>
      <c r="O19" s="29"/>
      <c r="P19" s="29"/>
      <c r="Q19" s="29"/>
      <c r="R19" s="29"/>
      <c r="S19" s="24"/>
      <c r="T19" s="24"/>
      <c r="U19" s="27"/>
      <c r="V19" s="27"/>
      <c r="W19" s="24"/>
      <c r="X19" s="24"/>
      <c r="AF19" s="8"/>
      <c r="AG19" s="8"/>
    </row>
    <row r="20" spans="1:33" s="4" customFormat="1" ht="27" customHeight="1" thickBot="1">
      <c r="A20" s="24"/>
      <c r="B20" s="75" t="s">
        <v>71</v>
      </c>
      <c r="C20" s="76"/>
      <c r="D20" s="76"/>
      <c r="E20" s="76"/>
      <c r="F20" s="76"/>
      <c r="G20" s="76"/>
      <c r="H20" s="76"/>
      <c r="I20" s="77"/>
      <c r="J20" s="19">
        <f>SUM(J19:J19)</f>
        <v>0</v>
      </c>
      <c r="K20" s="19">
        <f>SUM(K19:K19)</f>
        <v>0</v>
      </c>
      <c r="L20" s="47">
        <f>IF(K20=0,0,J20/K20%)</f>
        <v>0</v>
      </c>
      <c r="M20" s="44"/>
      <c r="N20" s="24"/>
      <c r="O20" s="29"/>
      <c r="P20" s="29"/>
      <c r="Q20" s="29"/>
      <c r="R20" s="29"/>
      <c r="S20" s="24"/>
      <c r="T20" s="24"/>
      <c r="U20" s="27"/>
      <c r="V20" s="27"/>
      <c r="W20" s="24"/>
      <c r="X20" s="24"/>
      <c r="AF20" s="8"/>
      <c r="AG20" s="8"/>
    </row>
    <row r="21" spans="1:33" s="4" customFormat="1" ht="27" customHeight="1" thickTop="1">
      <c r="A21" s="24"/>
      <c r="B21" s="81" t="s">
        <v>72</v>
      </c>
      <c r="C21" s="82"/>
      <c r="D21" s="82"/>
      <c r="E21" s="82"/>
      <c r="F21" s="82"/>
      <c r="G21" s="82"/>
      <c r="H21" s="83"/>
      <c r="I21" s="15" t="s">
        <v>50</v>
      </c>
      <c r="J21" s="16" t="s">
        <v>51</v>
      </c>
      <c r="K21" s="16" t="s">
        <v>52</v>
      </c>
      <c r="L21" s="16" t="s">
        <v>53</v>
      </c>
      <c r="M21" s="17" t="s">
        <v>54</v>
      </c>
      <c r="N21" s="24"/>
      <c r="O21" s="29"/>
      <c r="P21" s="29"/>
      <c r="Q21" s="29"/>
      <c r="R21" s="29"/>
      <c r="S21" s="24"/>
      <c r="T21" s="24"/>
      <c r="U21" s="27"/>
      <c r="V21" s="27"/>
      <c r="W21" s="24"/>
      <c r="X21" s="24"/>
      <c r="AF21" s="8"/>
      <c r="AG21" s="8"/>
    </row>
    <row r="22" spans="1:33" s="4" customFormat="1" ht="42.95" customHeight="1">
      <c r="A22" s="24"/>
      <c r="B22" s="18">
        <v>10</v>
      </c>
      <c r="C22" s="73" t="s">
        <v>73</v>
      </c>
      <c r="D22" s="73"/>
      <c r="E22" s="73"/>
      <c r="F22" s="73"/>
      <c r="G22" s="73"/>
      <c r="H22" s="74"/>
      <c r="I22" s="6" t="s">
        <v>56</v>
      </c>
      <c r="J22" s="7" t="str">
        <f t="shared" ref="J22:J24" si="16">IF(I22="O",10,IF(I22="?","?",IF(I22="N",0,IF(I22="+/-",5,"-"))))</f>
        <v>?</v>
      </c>
      <c r="K22" s="7" t="str">
        <f t="shared" ref="K22" si="17">IF(I22="NC","-",IF(I22="?","?",10))</f>
        <v>?</v>
      </c>
      <c r="L22" s="7" t="str">
        <f t="shared" ref="L22" si="18">IF(I22="?","?",IF(I22="NC","-",IF(I22="N",0,IF(I22="+/-",50,100))))</f>
        <v>?</v>
      </c>
      <c r="M22" s="40"/>
      <c r="N22" s="24"/>
      <c r="O22" s="29"/>
      <c r="P22" s="29"/>
      <c r="Q22" s="29"/>
      <c r="R22" s="29"/>
      <c r="S22" s="24"/>
      <c r="T22" s="24"/>
      <c r="U22" s="27"/>
      <c r="V22" s="27"/>
      <c r="W22" s="24"/>
      <c r="X22" s="24"/>
      <c r="AF22" s="8"/>
      <c r="AG22" s="8"/>
    </row>
    <row r="23" spans="1:33" s="4" customFormat="1" ht="42.95" customHeight="1">
      <c r="A23" s="24"/>
      <c r="B23" s="18">
        <v>11</v>
      </c>
      <c r="C23" s="73" t="s">
        <v>74</v>
      </c>
      <c r="D23" s="73"/>
      <c r="E23" s="73"/>
      <c r="F23" s="73"/>
      <c r="G23" s="73"/>
      <c r="H23" s="74"/>
      <c r="I23" s="6" t="s">
        <v>56</v>
      </c>
      <c r="J23" s="7" t="str">
        <f t="shared" si="16"/>
        <v>?</v>
      </c>
      <c r="K23" s="7" t="str">
        <f t="shared" ref="K23:K24" si="19">IF(I23="NC","-",IF(I23="?","?",10))</f>
        <v>?</v>
      </c>
      <c r="L23" s="7" t="str">
        <f t="shared" ref="L23:L24" si="20">IF(I23="?","?",IF(I23="NC","-",IF(I23="N",0,IF(I23="+/-",50,100))))</f>
        <v>?</v>
      </c>
      <c r="M23" s="40"/>
      <c r="N23" s="24"/>
      <c r="O23" s="29"/>
      <c r="P23" s="29"/>
      <c r="Q23" s="29"/>
      <c r="R23" s="29"/>
      <c r="S23" s="24"/>
      <c r="T23" s="24"/>
      <c r="U23" s="27"/>
      <c r="V23" s="27"/>
      <c r="W23" s="24"/>
      <c r="X23" s="24"/>
      <c r="AF23" s="8"/>
      <c r="AG23" s="8"/>
    </row>
    <row r="24" spans="1:33" s="4" customFormat="1" ht="42.95" customHeight="1">
      <c r="A24" s="24"/>
      <c r="B24" s="18">
        <v>12</v>
      </c>
      <c r="C24" s="73" t="s">
        <v>75</v>
      </c>
      <c r="D24" s="73"/>
      <c r="E24" s="73"/>
      <c r="F24" s="73"/>
      <c r="G24" s="73"/>
      <c r="H24" s="74"/>
      <c r="I24" s="6" t="s">
        <v>56</v>
      </c>
      <c r="J24" s="7" t="str">
        <f t="shared" si="16"/>
        <v>?</v>
      </c>
      <c r="K24" s="7" t="str">
        <f t="shared" si="19"/>
        <v>?</v>
      </c>
      <c r="L24" s="7" t="str">
        <f t="shared" si="20"/>
        <v>?</v>
      </c>
      <c r="M24" s="40"/>
      <c r="N24" s="24"/>
      <c r="O24" s="29"/>
      <c r="P24" s="29"/>
      <c r="Q24" s="29"/>
      <c r="R24" s="29"/>
      <c r="S24" s="24"/>
      <c r="T24" s="24"/>
      <c r="U24" s="27"/>
      <c r="V24" s="27"/>
      <c r="W24" s="24"/>
      <c r="X24" s="24"/>
      <c r="AF24" s="8"/>
      <c r="AG24" s="8"/>
    </row>
    <row r="25" spans="1:33" s="4" customFormat="1" ht="27" customHeight="1" thickBot="1">
      <c r="A25" s="24"/>
      <c r="B25" s="75" t="s">
        <v>76</v>
      </c>
      <c r="C25" s="76"/>
      <c r="D25" s="76"/>
      <c r="E25" s="76"/>
      <c r="F25" s="76"/>
      <c r="G25" s="76"/>
      <c r="H25" s="76"/>
      <c r="I25" s="77"/>
      <c r="J25" s="19">
        <f>SUM(J22:J24)</f>
        <v>0</v>
      </c>
      <c r="K25" s="19">
        <f>SUM(K22:K24)</f>
        <v>0</v>
      </c>
      <c r="L25" s="47">
        <f>IF(K25=0,0,J25/K25%)</f>
        <v>0</v>
      </c>
      <c r="M25" s="44"/>
      <c r="N25" s="24"/>
      <c r="O25" s="29"/>
      <c r="P25" s="29"/>
      <c r="Q25" s="29"/>
      <c r="R25" s="29"/>
      <c r="S25" s="24"/>
      <c r="T25" s="24"/>
      <c r="U25" s="27"/>
      <c r="V25" s="27"/>
      <c r="W25" s="24"/>
      <c r="X25" s="24"/>
      <c r="AF25" s="8"/>
      <c r="AG25" s="8"/>
    </row>
    <row r="26" spans="1:33" s="4" customFormat="1" ht="27" customHeight="1" thickTop="1">
      <c r="A26" s="24"/>
      <c r="B26" s="81" t="s">
        <v>77</v>
      </c>
      <c r="C26" s="82"/>
      <c r="D26" s="82"/>
      <c r="E26" s="82"/>
      <c r="F26" s="82"/>
      <c r="G26" s="82"/>
      <c r="H26" s="83"/>
      <c r="I26" s="15" t="s">
        <v>50</v>
      </c>
      <c r="J26" s="16" t="s">
        <v>51</v>
      </c>
      <c r="K26" s="16" t="s">
        <v>52</v>
      </c>
      <c r="L26" s="16" t="s">
        <v>53</v>
      </c>
      <c r="M26" s="17" t="s">
        <v>54</v>
      </c>
      <c r="N26" s="24"/>
      <c r="O26" s="29"/>
      <c r="P26" s="29"/>
      <c r="Q26" s="29"/>
      <c r="R26" s="29"/>
      <c r="S26" s="24"/>
      <c r="T26" s="24"/>
      <c r="U26" s="27"/>
      <c r="V26" s="27"/>
      <c r="W26" s="24"/>
      <c r="X26" s="24"/>
      <c r="AF26" s="8"/>
      <c r="AG26" s="8"/>
    </row>
    <row r="27" spans="1:33" s="4" customFormat="1" ht="53.45" customHeight="1">
      <c r="A27" s="24"/>
      <c r="B27" s="18">
        <v>13</v>
      </c>
      <c r="C27" s="73" t="s">
        <v>78</v>
      </c>
      <c r="D27" s="73"/>
      <c r="E27" s="73"/>
      <c r="F27" s="73"/>
      <c r="G27" s="73"/>
      <c r="H27" s="74"/>
      <c r="I27" s="6" t="s">
        <v>56</v>
      </c>
      <c r="J27" s="7" t="str">
        <f t="shared" ref="J27:J29" si="21">IF(I27="O",10,IF(I27="?","?",IF(I27="N",0,IF(I27="+/-",5,"-"))))</f>
        <v>?</v>
      </c>
      <c r="K27" s="7" t="str">
        <f t="shared" ref="K27" si="22">IF(I27="NC","-",IF(I27="?","?",10))</f>
        <v>?</v>
      </c>
      <c r="L27" s="7" t="str">
        <f t="shared" ref="L27" si="23">IF(I27="?","?",IF(I27="NC","-",IF(I27="N",0,IF(I27="+/-",50,100))))</f>
        <v>?</v>
      </c>
      <c r="M27" s="40"/>
      <c r="N27" s="24"/>
      <c r="O27" s="29"/>
      <c r="P27" s="29"/>
      <c r="Q27" s="29"/>
      <c r="R27" s="29"/>
      <c r="S27" s="24"/>
      <c r="T27" s="24"/>
      <c r="U27" s="27"/>
      <c r="V27" s="27"/>
      <c r="W27" s="24"/>
      <c r="X27" s="24"/>
      <c r="AF27" s="8"/>
      <c r="AG27" s="8"/>
    </row>
    <row r="28" spans="1:33" s="4" customFormat="1" ht="52.9" customHeight="1">
      <c r="A28" s="24"/>
      <c r="B28" s="18">
        <v>14</v>
      </c>
      <c r="C28" s="73" t="s">
        <v>79</v>
      </c>
      <c r="D28" s="73"/>
      <c r="E28" s="73"/>
      <c r="F28" s="73"/>
      <c r="G28" s="73"/>
      <c r="H28" s="74"/>
      <c r="I28" s="6" t="s">
        <v>56</v>
      </c>
      <c r="J28" s="7" t="str">
        <f t="shared" si="21"/>
        <v>?</v>
      </c>
      <c r="K28" s="7" t="str">
        <f t="shared" ref="K28:K29" si="24">IF(I28="NC","-",IF(I28="?","?",10))</f>
        <v>?</v>
      </c>
      <c r="L28" s="7" t="str">
        <f t="shared" ref="L28:L29" si="25">IF(I28="?","?",IF(I28="NC","-",IF(I28="N",0,IF(I28="+/-",50,100))))</f>
        <v>?</v>
      </c>
      <c r="M28" s="40"/>
      <c r="N28" s="24"/>
      <c r="O28" s="29"/>
      <c r="P28" s="29"/>
      <c r="Q28" s="29"/>
      <c r="R28" s="29"/>
      <c r="S28" s="24"/>
      <c r="T28" s="24"/>
      <c r="U28" s="27"/>
      <c r="V28" s="27"/>
      <c r="W28" s="24"/>
      <c r="X28" s="24"/>
      <c r="AF28" s="8"/>
      <c r="AG28" s="8"/>
    </row>
    <row r="29" spans="1:33" s="4" customFormat="1" ht="28.15" customHeight="1">
      <c r="A29" s="24"/>
      <c r="B29" s="18">
        <v>15</v>
      </c>
      <c r="C29" s="73" t="s">
        <v>80</v>
      </c>
      <c r="D29" s="73"/>
      <c r="E29" s="73"/>
      <c r="F29" s="73"/>
      <c r="G29" s="73"/>
      <c r="H29" s="74"/>
      <c r="I29" s="6" t="s">
        <v>56</v>
      </c>
      <c r="J29" s="7" t="str">
        <f t="shared" si="21"/>
        <v>?</v>
      </c>
      <c r="K29" s="7" t="str">
        <f t="shared" si="24"/>
        <v>?</v>
      </c>
      <c r="L29" s="7" t="str">
        <f t="shared" si="25"/>
        <v>?</v>
      </c>
      <c r="M29" s="40"/>
      <c r="N29" s="24"/>
      <c r="O29" s="29"/>
      <c r="P29" s="29"/>
      <c r="Q29" s="29"/>
      <c r="R29" s="29"/>
      <c r="S29" s="24"/>
      <c r="T29" s="24"/>
      <c r="U29" s="27"/>
      <c r="V29" s="27"/>
      <c r="W29" s="24"/>
      <c r="X29" s="24"/>
      <c r="AF29" s="8"/>
      <c r="AG29" s="8"/>
    </row>
    <row r="30" spans="1:33" s="4" customFormat="1" ht="27" customHeight="1" thickBot="1">
      <c r="A30" s="24"/>
      <c r="B30" s="75" t="s">
        <v>81</v>
      </c>
      <c r="C30" s="76"/>
      <c r="D30" s="76"/>
      <c r="E30" s="76"/>
      <c r="F30" s="76"/>
      <c r="G30" s="76"/>
      <c r="H30" s="76"/>
      <c r="I30" s="77"/>
      <c r="J30" s="19">
        <f>SUM(J27:J29)</f>
        <v>0</v>
      </c>
      <c r="K30" s="19">
        <f>SUM(K27:K29)</f>
        <v>0</v>
      </c>
      <c r="L30" s="47">
        <f>IF(K30=0,0,J30/K30%)</f>
        <v>0</v>
      </c>
      <c r="M30" s="44"/>
      <c r="N30" s="24"/>
      <c r="O30" s="29"/>
      <c r="P30" s="29"/>
      <c r="Q30" s="29"/>
      <c r="R30" s="29"/>
      <c r="S30" s="24"/>
      <c r="T30" s="24"/>
      <c r="U30" s="27"/>
      <c r="V30" s="27"/>
      <c r="W30" s="24"/>
      <c r="X30" s="24"/>
      <c r="AF30" s="8"/>
      <c r="AG30" s="8"/>
    </row>
    <row r="31" spans="1:33" s="4" customFormat="1" ht="27" customHeight="1" thickTop="1">
      <c r="A31" s="24"/>
      <c r="B31" s="81" t="s">
        <v>82</v>
      </c>
      <c r="C31" s="82"/>
      <c r="D31" s="82"/>
      <c r="E31" s="82"/>
      <c r="F31" s="82"/>
      <c r="G31" s="82"/>
      <c r="H31" s="83"/>
      <c r="I31" s="15" t="s">
        <v>50</v>
      </c>
      <c r="J31" s="16" t="s">
        <v>51</v>
      </c>
      <c r="K31" s="16" t="s">
        <v>52</v>
      </c>
      <c r="L31" s="16" t="s">
        <v>53</v>
      </c>
      <c r="M31" s="17" t="s">
        <v>54</v>
      </c>
      <c r="N31" s="24"/>
      <c r="O31" s="29"/>
      <c r="P31" s="29"/>
      <c r="Q31" s="29"/>
      <c r="R31" s="29"/>
      <c r="S31" s="24"/>
      <c r="T31" s="24"/>
      <c r="U31" s="27"/>
      <c r="V31" s="27"/>
      <c r="W31" s="24"/>
      <c r="X31" s="24"/>
      <c r="AF31" s="8"/>
      <c r="AG31" s="8"/>
    </row>
    <row r="32" spans="1:33" s="4" customFormat="1" ht="42.95" customHeight="1">
      <c r="A32" s="24"/>
      <c r="B32" s="18">
        <v>16</v>
      </c>
      <c r="C32" s="73" t="s">
        <v>83</v>
      </c>
      <c r="D32" s="73"/>
      <c r="E32" s="73"/>
      <c r="F32" s="73"/>
      <c r="G32" s="73"/>
      <c r="H32" s="74"/>
      <c r="I32" s="6" t="s">
        <v>56</v>
      </c>
      <c r="J32" s="7" t="str">
        <f t="shared" ref="J32:J41" si="26">IF(I32="O",10,IF(I32="?","?",IF(I32="N",0,IF(I32="+/-",5,"-"))))</f>
        <v>?</v>
      </c>
      <c r="K32" s="7" t="str">
        <f t="shared" ref="K32" si="27">IF(I32="NC","-",IF(I32="?","?",10))</f>
        <v>?</v>
      </c>
      <c r="L32" s="7" t="str">
        <f t="shared" ref="L32" si="28">IF(I32="?","?",IF(I32="NC","-",IF(I32="N",0,IF(I32="+/-",50,100))))</f>
        <v>?</v>
      </c>
      <c r="M32" s="40"/>
      <c r="N32" s="24"/>
      <c r="O32" s="29"/>
      <c r="P32" s="29"/>
      <c r="Q32" s="29"/>
      <c r="R32" s="29"/>
      <c r="S32" s="24"/>
      <c r="T32" s="24"/>
      <c r="U32" s="27"/>
      <c r="V32" s="27"/>
      <c r="W32" s="24"/>
      <c r="X32" s="24"/>
      <c r="AF32" s="8"/>
      <c r="AG32" s="8"/>
    </row>
    <row r="33" spans="1:33" s="4" customFormat="1" ht="42.95" customHeight="1">
      <c r="A33" s="24"/>
      <c r="B33" s="18">
        <v>17</v>
      </c>
      <c r="C33" s="73" t="s">
        <v>84</v>
      </c>
      <c r="D33" s="73"/>
      <c r="E33" s="73"/>
      <c r="F33" s="73"/>
      <c r="G33" s="73"/>
      <c r="H33" s="74"/>
      <c r="I33" s="6" t="s">
        <v>56</v>
      </c>
      <c r="J33" s="7" t="str">
        <f t="shared" si="26"/>
        <v>?</v>
      </c>
      <c r="K33" s="7" t="str">
        <f t="shared" ref="K33:K41" si="29">IF(I33="NC","-",IF(I33="?","?",10))</f>
        <v>?</v>
      </c>
      <c r="L33" s="7" t="str">
        <f t="shared" ref="L33:L41" si="30">IF(I33="?","?",IF(I33="NC","-",IF(I33="N",0,IF(I33="+/-",50,100))))</f>
        <v>?</v>
      </c>
      <c r="M33" s="40"/>
      <c r="N33" s="24"/>
      <c r="O33" s="29"/>
      <c r="P33" s="29"/>
      <c r="Q33" s="29"/>
      <c r="R33" s="29"/>
      <c r="S33" s="24"/>
      <c r="T33" s="24"/>
      <c r="U33" s="27"/>
      <c r="V33" s="27"/>
      <c r="W33" s="24"/>
      <c r="X33" s="24"/>
      <c r="AF33" s="8"/>
      <c r="AG33" s="8"/>
    </row>
    <row r="34" spans="1:33" s="4" customFormat="1" ht="42.95" customHeight="1">
      <c r="A34" s="24"/>
      <c r="B34" s="18">
        <v>18</v>
      </c>
      <c r="C34" s="73" t="s">
        <v>85</v>
      </c>
      <c r="D34" s="73"/>
      <c r="E34" s="73"/>
      <c r="F34" s="73"/>
      <c r="G34" s="73"/>
      <c r="H34" s="74"/>
      <c r="I34" s="6" t="s">
        <v>56</v>
      </c>
      <c r="J34" s="7" t="str">
        <f t="shared" si="26"/>
        <v>?</v>
      </c>
      <c r="K34" s="7" t="str">
        <f t="shared" si="29"/>
        <v>?</v>
      </c>
      <c r="L34" s="7" t="str">
        <f t="shared" si="30"/>
        <v>?</v>
      </c>
      <c r="M34" s="40"/>
      <c r="N34" s="24"/>
      <c r="O34" s="29"/>
      <c r="P34" s="29"/>
      <c r="Q34" s="29"/>
      <c r="R34" s="29"/>
      <c r="S34" s="24"/>
      <c r="T34" s="24"/>
      <c r="U34" s="27"/>
      <c r="V34" s="27"/>
      <c r="W34" s="24"/>
      <c r="X34" s="24"/>
      <c r="AF34" s="8"/>
      <c r="AG34" s="8"/>
    </row>
    <row r="35" spans="1:33" s="4" customFormat="1" ht="47.65" customHeight="1">
      <c r="A35" s="24"/>
      <c r="B35" s="18">
        <v>19</v>
      </c>
      <c r="C35" s="73" t="s">
        <v>86</v>
      </c>
      <c r="D35" s="73"/>
      <c r="E35" s="73"/>
      <c r="F35" s="73"/>
      <c r="G35" s="73"/>
      <c r="H35" s="74"/>
      <c r="I35" s="6" t="s">
        <v>56</v>
      </c>
      <c r="J35" s="7" t="str">
        <f t="shared" si="26"/>
        <v>?</v>
      </c>
      <c r="K35" s="7" t="str">
        <f t="shared" si="29"/>
        <v>?</v>
      </c>
      <c r="L35" s="7" t="str">
        <f t="shared" si="30"/>
        <v>?</v>
      </c>
      <c r="M35" s="45"/>
      <c r="N35" s="24"/>
      <c r="O35" s="29"/>
      <c r="P35" s="29"/>
      <c r="Q35" s="29"/>
      <c r="R35" s="29"/>
      <c r="S35" s="24"/>
      <c r="T35" s="24"/>
      <c r="U35" s="27"/>
      <c r="V35" s="27"/>
      <c r="W35" s="24"/>
      <c r="X35" s="24"/>
      <c r="AF35" s="8"/>
      <c r="AG35" s="8"/>
    </row>
    <row r="36" spans="1:33" s="4" customFormat="1" ht="49.9" customHeight="1">
      <c r="A36" s="24"/>
      <c r="B36" s="18">
        <v>20</v>
      </c>
      <c r="C36" s="73" t="s">
        <v>87</v>
      </c>
      <c r="D36" s="73"/>
      <c r="E36" s="73"/>
      <c r="F36" s="73"/>
      <c r="G36" s="73"/>
      <c r="H36" s="74"/>
      <c r="I36" s="6" t="s">
        <v>56</v>
      </c>
      <c r="J36" s="7" t="str">
        <f t="shared" si="26"/>
        <v>?</v>
      </c>
      <c r="K36" s="7" t="str">
        <f t="shared" si="29"/>
        <v>?</v>
      </c>
      <c r="L36" s="7" t="str">
        <f t="shared" si="30"/>
        <v>?</v>
      </c>
      <c r="M36" s="40"/>
      <c r="N36" s="24"/>
      <c r="O36" s="29"/>
      <c r="P36" s="29"/>
      <c r="Q36" s="29"/>
      <c r="R36" s="29"/>
      <c r="S36" s="24"/>
      <c r="T36" s="24"/>
      <c r="U36" s="27"/>
      <c r="V36" s="27"/>
      <c r="W36" s="24"/>
      <c r="X36" s="24"/>
      <c r="AF36" s="8"/>
      <c r="AG36" s="8"/>
    </row>
    <row r="37" spans="1:33" s="4" customFormat="1" ht="48.4" customHeight="1">
      <c r="A37" s="24"/>
      <c r="B37" s="18">
        <v>21</v>
      </c>
      <c r="C37" s="73" t="s">
        <v>88</v>
      </c>
      <c r="D37" s="73"/>
      <c r="E37" s="73"/>
      <c r="F37" s="73"/>
      <c r="G37" s="73"/>
      <c r="H37" s="74"/>
      <c r="I37" s="6" t="s">
        <v>56</v>
      </c>
      <c r="J37" s="7" t="str">
        <f t="shared" si="26"/>
        <v>?</v>
      </c>
      <c r="K37" s="7" t="str">
        <f t="shared" si="29"/>
        <v>?</v>
      </c>
      <c r="L37" s="7" t="str">
        <f t="shared" si="30"/>
        <v>?</v>
      </c>
      <c r="M37" s="40"/>
      <c r="N37" s="24"/>
      <c r="O37" s="29"/>
      <c r="P37" s="29"/>
      <c r="Q37" s="29"/>
      <c r="R37" s="29"/>
      <c r="S37" s="24"/>
      <c r="T37" s="24"/>
      <c r="U37" s="27"/>
      <c r="V37" s="27"/>
      <c r="W37" s="24"/>
      <c r="X37" s="24"/>
      <c r="AF37" s="8"/>
      <c r="AG37" s="8"/>
    </row>
    <row r="38" spans="1:33" s="4" customFormat="1" ht="56.25" customHeight="1">
      <c r="A38" s="24"/>
      <c r="B38" s="18">
        <v>22</v>
      </c>
      <c r="C38" s="73" t="s">
        <v>89</v>
      </c>
      <c r="D38" s="73"/>
      <c r="E38" s="73"/>
      <c r="F38" s="73"/>
      <c r="G38" s="73"/>
      <c r="H38" s="74"/>
      <c r="I38" s="6" t="s">
        <v>56</v>
      </c>
      <c r="J38" s="7" t="str">
        <f t="shared" si="26"/>
        <v>?</v>
      </c>
      <c r="K38" s="7" t="str">
        <f t="shared" si="29"/>
        <v>?</v>
      </c>
      <c r="L38" s="7" t="str">
        <f t="shared" si="30"/>
        <v>?</v>
      </c>
      <c r="M38" s="40"/>
      <c r="N38" s="24"/>
      <c r="O38" s="29"/>
      <c r="P38" s="29"/>
      <c r="Q38" s="29"/>
      <c r="R38" s="29"/>
      <c r="S38" s="24"/>
      <c r="T38" s="24"/>
      <c r="U38" s="27"/>
      <c r="V38" s="27"/>
      <c r="W38" s="24"/>
      <c r="X38" s="24"/>
      <c r="AF38" s="8"/>
      <c r="AG38" s="8"/>
    </row>
    <row r="39" spans="1:33" s="4" customFormat="1" ht="61.15" customHeight="1">
      <c r="A39" s="24"/>
      <c r="B39" s="18">
        <v>23</v>
      </c>
      <c r="C39" s="73" t="s">
        <v>90</v>
      </c>
      <c r="D39" s="73"/>
      <c r="E39" s="73"/>
      <c r="F39" s="73"/>
      <c r="G39" s="73"/>
      <c r="H39" s="74"/>
      <c r="I39" s="6" t="s">
        <v>56</v>
      </c>
      <c r="J39" s="7" t="str">
        <f t="shared" si="26"/>
        <v>?</v>
      </c>
      <c r="K39" s="7" t="str">
        <f t="shared" si="29"/>
        <v>?</v>
      </c>
      <c r="L39" s="7" t="str">
        <f t="shared" si="30"/>
        <v>?</v>
      </c>
      <c r="M39" s="40"/>
      <c r="N39" s="24"/>
      <c r="O39" s="29"/>
      <c r="P39" s="29"/>
      <c r="Q39" s="29"/>
      <c r="R39" s="29"/>
      <c r="S39" s="24"/>
      <c r="T39" s="24"/>
      <c r="U39" s="27"/>
      <c r="V39" s="27"/>
      <c r="W39" s="24"/>
      <c r="X39" s="24"/>
      <c r="AF39" s="8"/>
      <c r="AG39" s="8"/>
    </row>
    <row r="40" spans="1:33" s="4" customFormat="1" ht="42.75" customHeight="1">
      <c r="A40" s="24"/>
      <c r="B40" s="18">
        <v>24</v>
      </c>
      <c r="C40" s="73" t="s">
        <v>91</v>
      </c>
      <c r="D40" s="73"/>
      <c r="E40" s="73"/>
      <c r="F40" s="73"/>
      <c r="G40" s="73"/>
      <c r="H40" s="74"/>
      <c r="I40" s="6" t="s">
        <v>56</v>
      </c>
      <c r="J40" s="7" t="str">
        <f t="shared" ref="J40" si="31">IF(I40="O",10,IF(I40="?","?",IF(I40="N",0,IF(I40="+/-",5,"-"))))</f>
        <v>?</v>
      </c>
      <c r="K40" s="7" t="str">
        <f t="shared" ref="K40" si="32">IF(I40="NC","-",IF(I40="?","?",10))</f>
        <v>?</v>
      </c>
      <c r="L40" s="7" t="str">
        <f t="shared" ref="L40" si="33">IF(I40="?","?",IF(I40="NC","-",IF(I40="N",0,IF(I40="+/-",50,100))))</f>
        <v>?</v>
      </c>
      <c r="M40" s="40"/>
      <c r="N40" s="24"/>
      <c r="O40" s="29"/>
      <c r="P40" s="29"/>
      <c r="Q40" s="29"/>
      <c r="R40" s="29"/>
      <c r="S40" s="24"/>
      <c r="T40" s="24"/>
      <c r="U40" s="27"/>
      <c r="V40" s="27"/>
      <c r="W40" s="24"/>
      <c r="X40" s="24"/>
      <c r="AF40" s="8"/>
      <c r="AG40" s="8"/>
    </row>
    <row r="41" spans="1:33" s="4" customFormat="1" ht="42.95" customHeight="1">
      <c r="A41" s="24"/>
      <c r="B41" s="18">
        <v>25</v>
      </c>
      <c r="C41" s="73" t="s">
        <v>92</v>
      </c>
      <c r="D41" s="73"/>
      <c r="E41" s="73"/>
      <c r="F41" s="73"/>
      <c r="G41" s="73"/>
      <c r="H41" s="74"/>
      <c r="I41" s="6" t="s">
        <v>56</v>
      </c>
      <c r="J41" s="7" t="str">
        <f t="shared" si="26"/>
        <v>?</v>
      </c>
      <c r="K41" s="7" t="str">
        <f t="shared" si="29"/>
        <v>?</v>
      </c>
      <c r="L41" s="7" t="str">
        <f t="shared" si="30"/>
        <v>?</v>
      </c>
      <c r="M41" s="40"/>
      <c r="N41" s="24"/>
      <c r="O41" s="29"/>
      <c r="P41" s="29"/>
      <c r="Q41" s="29"/>
      <c r="R41" s="29"/>
      <c r="S41" s="24"/>
      <c r="T41" s="24"/>
      <c r="U41" s="27"/>
      <c r="V41" s="27"/>
      <c r="W41" s="24"/>
      <c r="X41" s="24"/>
      <c r="AF41" s="8"/>
      <c r="AG41" s="8"/>
    </row>
    <row r="42" spans="1:33" s="4" customFormat="1" ht="42.95" customHeight="1" thickBot="1">
      <c r="A42" s="24"/>
      <c r="B42" s="75" t="s">
        <v>93</v>
      </c>
      <c r="C42" s="76"/>
      <c r="D42" s="76"/>
      <c r="E42" s="76"/>
      <c r="F42" s="76"/>
      <c r="G42" s="76"/>
      <c r="H42" s="76"/>
      <c r="I42" s="77"/>
      <c r="J42" s="19">
        <f>SUM(J39:J41)</f>
        <v>0</v>
      </c>
      <c r="K42" s="19">
        <f>SUM(K39:K41)</f>
        <v>0</v>
      </c>
      <c r="L42" s="47">
        <f>IF(K42=0,0,J42/K42%)</f>
        <v>0</v>
      </c>
      <c r="M42" s="44"/>
      <c r="N42" s="24"/>
      <c r="O42" s="29"/>
      <c r="P42" s="29"/>
      <c r="Q42" s="29"/>
      <c r="R42" s="29"/>
      <c r="S42" s="24"/>
      <c r="T42" s="24"/>
      <c r="U42" s="27"/>
      <c r="V42" s="27"/>
      <c r="W42" s="24"/>
      <c r="X42" s="24"/>
      <c r="AF42" s="8"/>
      <c r="AG42" s="8"/>
    </row>
    <row r="43" spans="1:33" s="4" customFormat="1" ht="27" customHeight="1" thickTop="1">
      <c r="A43" s="24"/>
      <c r="B43" s="96" t="s">
        <v>94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24"/>
      <c r="O43" s="24"/>
      <c r="P43" s="24"/>
      <c r="Q43" s="24"/>
      <c r="R43" s="24"/>
      <c r="S43" s="24"/>
      <c r="T43" s="24"/>
      <c r="U43" s="27"/>
      <c r="V43" s="27"/>
      <c r="W43" s="24"/>
      <c r="X43" s="24"/>
      <c r="AF43" s="8"/>
      <c r="AG43" s="8"/>
    </row>
    <row r="44" spans="1:33" s="4" customFormat="1" ht="27" customHeight="1">
      <c r="A44" s="24"/>
      <c r="B44" s="93" t="s">
        <v>95</v>
      </c>
      <c r="C44" s="94"/>
      <c r="D44" s="94"/>
      <c r="E44" s="94"/>
      <c r="F44" s="94"/>
      <c r="G44" s="94"/>
      <c r="H44" s="95"/>
      <c r="I44" s="11" t="s">
        <v>50</v>
      </c>
      <c r="J44" s="12" t="s">
        <v>51</v>
      </c>
      <c r="K44" s="12" t="s">
        <v>52</v>
      </c>
      <c r="L44" s="12" t="s">
        <v>53</v>
      </c>
      <c r="M44" s="32" t="s">
        <v>54</v>
      </c>
      <c r="N44" s="24"/>
      <c r="O44" s="29"/>
      <c r="P44" s="29"/>
      <c r="Q44" s="29"/>
      <c r="R44" s="29"/>
      <c r="S44" s="24"/>
      <c r="T44" s="24"/>
      <c r="U44" s="27"/>
      <c r="V44" s="27"/>
      <c r="W44" s="24"/>
      <c r="X44" s="24"/>
      <c r="AF44" s="8"/>
      <c r="AG44" s="8"/>
    </row>
    <row r="45" spans="1:33" s="4" customFormat="1" ht="42.95" customHeight="1">
      <c r="A45" s="24"/>
      <c r="B45" s="18">
        <v>26</v>
      </c>
      <c r="C45" s="73" t="s">
        <v>96</v>
      </c>
      <c r="D45" s="73"/>
      <c r="E45" s="73"/>
      <c r="F45" s="73"/>
      <c r="G45" s="73"/>
      <c r="H45" s="74"/>
      <c r="I45" s="6" t="s">
        <v>56</v>
      </c>
      <c r="J45" s="7" t="str">
        <f t="shared" ref="J45:J50" si="34">IF(I45="O",10,IF(I45="?","?",IF(I45="N",0,IF(I45="+/-",5,"-"))))</f>
        <v>?</v>
      </c>
      <c r="K45" s="7" t="str">
        <f t="shared" ref="K45" si="35">IF(I45="NC","-",IF(I45="?","?",10))</f>
        <v>?</v>
      </c>
      <c r="L45" s="7" t="str">
        <f t="shared" ref="L45" si="36">IF(I45="?","?",IF(I45="NC","-",IF(I45="N",0,IF(I45="+/-",50,100))))</f>
        <v>?</v>
      </c>
      <c r="M45" s="41"/>
      <c r="N45" s="24"/>
      <c r="O45" s="29"/>
      <c r="P45" s="29"/>
      <c r="Q45" s="29"/>
      <c r="R45" s="29"/>
      <c r="S45" s="24"/>
      <c r="T45" s="24"/>
      <c r="U45" s="27"/>
      <c r="V45" s="27"/>
      <c r="W45" s="24"/>
      <c r="X45" s="24"/>
      <c r="AF45" s="8"/>
      <c r="AG45" s="8"/>
    </row>
    <row r="46" spans="1:33" s="4" customFormat="1" ht="42.95" customHeight="1">
      <c r="A46" s="24"/>
      <c r="B46" s="18">
        <v>27</v>
      </c>
      <c r="C46" s="73" t="s">
        <v>97</v>
      </c>
      <c r="D46" s="73"/>
      <c r="E46" s="73"/>
      <c r="F46" s="73"/>
      <c r="G46" s="73"/>
      <c r="H46" s="74"/>
      <c r="I46" s="6" t="s">
        <v>56</v>
      </c>
      <c r="J46" s="7" t="str">
        <f t="shared" si="34"/>
        <v>?</v>
      </c>
      <c r="K46" s="7" t="str">
        <f t="shared" ref="K46:K50" si="37">IF(I46="NC","-",IF(I46="?","?",10))</f>
        <v>?</v>
      </c>
      <c r="L46" s="7" t="str">
        <f t="shared" ref="L46:L50" si="38">IF(I46="?","?",IF(I46="NC","-",IF(I46="N",0,IF(I46="+/-",50,100))))</f>
        <v>?</v>
      </c>
      <c r="M46" s="41"/>
      <c r="N46" s="24"/>
      <c r="O46" s="29"/>
      <c r="P46" s="29"/>
      <c r="Q46" s="29"/>
      <c r="R46" s="29"/>
      <c r="S46" s="24"/>
      <c r="T46" s="24"/>
      <c r="U46" s="27"/>
      <c r="V46" s="27"/>
      <c r="W46" s="24"/>
      <c r="X46" s="24"/>
      <c r="AF46" s="8"/>
      <c r="AG46" s="8"/>
    </row>
    <row r="47" spans="1:33" s="4" customFormat="1" ht="49.5" customHeight="1">
      <c r="A47" s="24"/>
      <c r="B47" s="18">
        <v>28</v>
      </c>
      <c r="C47" s="73" t="s">
        <v>98</v>
      </c>
      <c r="D47" s="73"/>
      <c r="E47" s="73"/>
      <c r="F47" s="73"/>
      <c r="G47" s="73"/>
      <c r="H47" s="74"/>
      <c r="I47" s="6" t="s">
        <v>56</v>
      </c>
      <c r="J47" s="7" t="str">
        <f t="shared" si="34"/>
        <v>?</v>
      </c>
      <c r="K47" s="7" t="str">
        <f t="shared" si="37"/>
        <v>?</v>
      </c>
      <c r="L47" s="7" t="str">
        <f t="shared" si="38"/>
        <v>?</v>
      </c>
      <c r="M47" s="41"/>
      <c r="N47" s="24"/>
      <c r="O47" s="29"/>
      <c r="P47" s="29"/>
      <c r="Q47" s="29"/>
      <c r="R47" s="29"/>
      <c r="S47" s="24"/>
      <c r="T47" s="24"/>
      <c r="U47" s="27"/>
      <c r="V47" s="27"/>
      <c r="W47" s="24"/>
      <c r="X47" s="24"/>
      <c r="AF47" s="8"/>
      <c r="AG47" s="8"/>
    </row>
    <row r="48" spans="1:33" s="4" customFormat="1" ht="42.95" customHeight="1">
      <c r="A48" s="24"/>
      <c r="B48" s="18">
        <v>29</v>
      </c>
      <c r="C48" s="73" t="s">
        <v>99</v>
      </c>
      <c r="D48" s="73"/>
      <c r="E48" s="73"/>
      <c r="F48" s="73"/>
      <c r="G48" s="73"/>
      <c r="H48" s="74"/>
      <c r="I48" s="6" t="s">
        <v>56</v>
      </c>
      <c r="J48" s="7" t="str">
        <f t="shared" si="34"/>
        <v>?</v>
      </c>
      <c r="K48" s="7" t="str">
        <f t="shared" si="37"/>
        <v>?</v>
      </c>
      <c r="L48" s="7" t="str">
        <f t="shared" si="38"/>
        <v>?</v>
      </c>
      <c r="M48" s="46" t="s">
        <v>10</v>
      </c>
      <c r="N48" s="24"/>
      <c r="O48" s="24"/>
      <c r="P48" s="24"/>
      <c r="Q48" s="24"/>
      <c r="R48" s="24"/>
      <c r="S48" s="24"/>
      <c r="T48" s="24"/>
      <c r="U48" s="27"/>
      <c r="V48" s="27"/>
      <c r="W48" s="24"/>
      <c r="X48" s="24"/>
      <c r="AF48" s="8"/>
      <c r="AG48" s="8"/>
    </row>
    <row r="49" spans="1:33" s="4" customFormat="1" ht="42.95" customHeight="1">
      <c r="A49" s="24"/>
      <c r="B49" s="18">
        <v>30</v>
      </c>
      <c r="C49" s="73" t="s">
        <v>100</v>
      </c>
      <c r="D49" s="73"/>
      <c r="E49" s="73"/>
      <c r="F49" s="73"/>
      <c r="G49" s="73"/>
      <c r="H49" s="74"/>
      <c r="I49" s="6" t="s">
        <v>56</v>
      </c>
      <c r="J49" s="7" t="str">
        <f t="shared" si="34"/>
        <v>?</v>
      </c>
      <c r="K49" s="7" t="str">
        <f t="shared" si="37"/>
        <v>?</v>
      </c>
      <c r="L49" s="7" t="str">
        <f t="shared" si="38"/>
        <v>?</v>
      </c>
      <c r="M49" s="41"/>
      <c r="N49" s="24"/>
      <c r="O49" s="24"/>
      <c r="P49" s="24"/>
      <c r="Q49" s="24"/>
      <c r="R49" s="24"/>
      <c r="S49" s="24"/>
      <c r="T49" s="24"/>
      <c r="U49" s="27"/>
      <c r="V49" s="27"/>
      <c r="W49" s="24"/>
      <c r="X49" s="24"/>
      <c r="AF49" s="8"/>
      <c r="AG49" s="8"/>
    </row>
    <row r="50" spans="1:33" s="4" customFormat="1" ht="42.95" customHeight="1">
      <c r="A50" s="24"/>
      <c r="B50" s="18">
        <v>31</v>
      </c>
      <c r="C50" s="73" t="s">
        <v>101</v>
      </c>
      <c r="D50" s="73"/>
      <c r="E50" s="73"/>
      <c r="F50" s="73"/>
      <c r="G50" s="73"/>
      <c r="H50" s="74"/>
      <c r="I50" s="6" t="s">
        <v>56</v>
      </c>
      <c r="J50" s="7" t="str">
        <f t="shared" si="34"/>
        <v>?</v>
      </c>
      <c r="K50" s="7" t="str">
        <f t="shared" si="37"/>
        <v>?</v>
      </c>
      <c r="L50" s="7" t="str">
        <f t="shared" si="38"/>
        <v>?</v>
      </c>
      <c r="M50" s="42"/>
      <c r="N50" s="24"/>
      <c r="O50" s="24"/>
      <c r="P50" s="24"/>
      <c r="Q50" s="24"/>
      <c r="R50" s="24"/>
      <c r="S50" s="24"/>
      <c r="T50" s="24"/>
      <c r="U50" s="27"/>
      <c r="V50" s="27"/>
      <c r="W50" s="24"/>
      <c r="X50" s="24"/>
      <c r="AF50" s="8"/>
      <c r="AG50" s="8"/>
    </row>
    <row r="51" spans="1:33" s="4" customFormat="1" ht="27" customHeight="1" thickBot="1">
      <c r="A51" s="24"/>
      <c r="B51" s="75" t="s">
        <v>102</v>
      </c>
      <c r="C51" s="76"/>
      <c r="D51" s="76"/>
      <c r="E51" s="76"/>
      <c r="F51" s="76"/>
      <c r="G51" s="76"/>
      <c r="H51" s="76"/>
      <c r="I51" s="77"/>
      <c r="J51" s="19">
        <f>SUM(J45:J50)</f>
        <v>0</v>
      </c>
      <c r="K51" s="19">
        <f>SUM(K45:K50)</f>
        <v>0</v>
      </c>
      <c r="L51" s="47">
        <f>IF(K51=0,0,J51/K51%)</f>
        <v>0</v>
      </c>
      <c r="M51" s="43"/>
      <c r="N51" s="24"/>
      <c r="O51" s="24"/>
      <c r="P51" s="24"/>
      <c r="Q51" s="24"/>
      <c r="R51" s="24"/>
      <c r="S51" s="24"/>
      <c r="T51" s="24"/>
      <c r="U51" s="27"/>
      <c r="V51" s="27"/>
      <c r="W51" s="24"/>
      <c r="X51" s="24"/>
      <c r="AF51" s="8"/>
      <c r="AG51" s="8"/>
    </row>
    <row r="52" spans="1:33" s="4" customFormat="1" ht="27" customHeight="1" thickTop="1" thickBot="1">
      <c r="A52" s="24"/>
      <c r="B52" s="96" t="s">
        <v>103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24"/>
      <c r="O52" s="24"/>
      <c r="P52" s="24"/>
      <c r="Q52" s="24"/>
      <c r="R52" s="24"/>
      <c r="S52" s="24"/>
      <c r="T52" s="24"/>
      <c r="U52" s="27"/>
      <c r="V52" s="27"/>
      <c r="W52" s="24"/>
      <c r="X52" s="24"/>
      <c r="AF52" s="8"/>
      <c r="AG52" s="8"/>
    </row>
    <row r="53" spans="1:33" s="4" customFormat="1" ht="27" customHeight="1" thickTop="1">
      <c r="A53" s="24"/>
      <c r="B53" s="81" t="s">
        <v>104</v>
      </c>
      <c r="C53" s="82"/>
      <c r="D53" s="82"/>
      <c r="E53" s="82"/>
      <c r="F53" s="82"/>
      <c r="G53" s="82"/>
      <c r="H53" s="83"/>
      <c r="I53" s="15" t="s">
        <v>50</v>
      </c>
      <c r="J53" s="16" t="s">
        <v>51</v>
      </c>
      <c r="K53" s="16" t="s">
        <v>52</v>
      </c>
      <c r="L53" s="16" t="s">
        <v>53</v>
      </c>
      <c r="M53" s="17" t="s">
        <v>54</v>
      </c>
      <c r="N53" s="24"/>
      <c r="O53" s="24"/>
      <c r="P53" s="24"/>
      <c r="Q53" s="24"/>
      <c r="R53" s="24"/>
      <c r="S53" s="24"/>
      <c r="T53" s="24"/>
      <c r="U53" s="27"/>
      <c r="V53" s="27"/>
      <c r="W53" s="24"/>
      <c r="X53" s="24"/>
      <c r="AF53" s="8"/>
      <c r="AG53" s="8"/>
    </row>
    <row r="54" spans="1:33" s="4" customFormat="1" ht="42.95" customHeight="1">
      <c r="A54" s="24"/>
      <c r="B54" s="18">
        <v>32</v>
      </c>
      <c r="C54" s="73" t="s">
        <v>105</v>
      </c>
      <c r="D54" s="73"/>
      <c r="E54" s="73"/>
      <c r="F54" s="73"/>
      <c r="G54" s="73"/>
      <c r="H54" s="74"/>
      <c r="I54" s="6" t="s">
        <v>56</v>
      </c>
      <c r="J54" s="7" t="str">
        <f t="shared" ref="J54:J56" si="39">IF(I54="O",10,IF(I54="?","?",IF(I54="N",0,IF(I54="+/-",5,"-"))))</f>
        <v>?</v>
      </c>
      <c r="K54" s="7" t="str">
        <f t="shared" ref="K54:K56" si="40">IF(I54="NC","-",IF(I54="?","?",10))</f>
        <v>?</v>
      </c>
      <c r="L54" s="7" t="str">
        <f t="shared" ref="L54:L56" si="41">IF(I54="?","?",IF(I54="NC","-",IF(I54="N",0,IF(I54="+/-",50,100))))</f>
        <v>?</v>
      </c>
      <c r="M54" s="33"/>
      <c r="N54" s="24"/>
      <c r="O54" s="24"/>
      <c r="P54" s="24"/>
      <c r="Q54" s="24"/>
      <c r="R54" s="24"/>
      <c r="S54" s="24"/>
      <c r="T54" s="24"/>
      <c r="U54" s="27"/>
      <c r="V54" s="27"/>
      <c r="W54" s="24"/>
      <c r="X54" s="24"/>
      <c r="AF54" s="8"/>
      <c r="AG54" s="8"/>
    </row>
    <row r="55" spans="1:33" s="4" customFormat="1" ht="42.95" customHeight="1">
      <c r="A55" s="24"/>
      <c r="B55" s="18">
        <v>33</v>
      </c>
      <c r="C55" s="73" t="s">
        <v>106</v>
      </c>
      <c r="D55" s="73"/>
      <c r="E55" s="73"/>
      <c r="F55" s="73"/>
      <c r="G55" s="73"/>
      <c r="H55" s="74"/>
      <c r="I55" s="6" t="s">
        <v>56</v>
      </c>
      <c r="J55" s="7" t="str">
        <f t="shared" si="39"/>
        <v>?</v>
      </c>
      <c r="K55" s="7" t="str">
        <f t="shared" si="40"/>
        <v>?</v>
      </c>
      <c r="L55" s="7" t="str">
        <f t="shared" si="41"/>
        <v>?</v>
      </c>
      <c r="M55" s="33"/>
      <c r="N55" s="24"/>
      <c r="O55" s="24"/>
      <c r="P55" s="24"/>
      <c r="Q55" s="24"/>
      <c r="R55" s="24"/>
      <c r="S55" s="24"/>
      <c r="T55" s="24"/>
      <c r="U55" s="27"/>
      <c r="V55" s="27"/>
      <c r="W55" s="24"/>
      <c r="X55" s="24"/>
      <c r="AF55" s="8"/>
      <c r="AG55" s="8"/>
    </row>
    <row r="56" spans="1:33" s="4" customFormat="1" ht="42.95" customHeight="1">
      <c r="A56" s="24"/>
      <c r="B56" s="18">
        <v>34</v>
      </c>
      <c r="C56" s="73" t="s">
        <v>107</v>
      </c>
      <c r="D56" s="73"/>
      <c r="E56" s="73"/>
      <c r="F56" s="73"/>
      <c r="G56" s="73"/>
      <c r="H56" s="74"/>
      <c r="I56" s="6" t="s">
        <v>56</v>
      </c>
      <c r="J56" s="7" t="str">
        <f t="shared" si="39"/>
        <v>?</v>
      </c>
      <c r="K56" s="7" t="str">
        <f t="shared" si="40"/>
        <v>?</v>
      </c>
      <c r="L56" s="7" t="str">
        <f t="shared" si="41"/>
        <v>?</v>
      </c>
      <c r="M56" s="33"/>
      <c r="N56" s="24"/>
      <c r="O56" s="24"/>
      <c r="P56" s="24"/>
      <c r="Q56" s="24"/>
      <c r="R56" s="24"/>
      <c r="S56" s="24"/>
      <c r="T56" s="24"/>
      <c r="U56" s="27"/>
      <c r="V56" s="27"/>
      <c r="W56" s="24"/>
      <c r="X56" s="24"/>
      <c r="AF56" s="8"/>
      <c r="AG56" s="8"/>
    </row>
    <row r="57" spans="1:33" s="4" customFormat="1" ht="35.450000000000003" customHeight="1" thickBot="1">
      <c r="A57" s="24"/>
      <c r="B57" s="75" t="s">
        <v>108</v>
      </c>
      <c r="C57" s="76"/>
      <c r="D57" s="76"/>
      <c r="E57" s="76"/>
      <c r="F57" s="76"/>
      <c r="G57" s="76"/>
      <c r="H57" s="76"/>
      <c r="I57" s="77"/>
      <c r="J57" s="19">
        <f>SUM(J52:J56)</f>
        <v>0</v>
      </c>
      <c r="K57" s="19">
        <f>SUM(K52:K56)</f>
        <v>0</v>
      </c>
      <c r="L57" s="47">
        <f>IF(K57=0,0,J57/K57%)</f>
        <v>0</v>
      </c>
      <c r="M57" s="43"/>
      <c r="N57" s="24"/>
      <c r="O57" s="24"/>
      <c r="P57" s="24"/>
      <c r="Q57" s="24"/>
      <c r="R57" s="24"/>
      <c r="S57" s="24"/>
      <c r="T57" s="24"/>
      <c r="U57" s="27"/>
      <c r="V57" s="27"/>
      <c r="W57" s="24"/>
      <c r="X57" s="24"/>
      <c r="AF57" s="8"/>
      <c r="AG57" s="8"/>
    </row>
    <row r="58" spans="1:33" s="4" customFormat="1" ht="27" customHeight="1" thickTop="1">
      <c r="A58" s="24"/>
      <c r="B58" s="81" t="s">
        <v>109</v>
      </c>
      <c r="C58" s="82"/>
      <c r="D58" s="82"/>
      <c r="E58" s="82"/>
      <c r="F58" s="82"/>
      <c r="G58" s="82"/>
      <c r="H58" s="83"/>
      <c r="I58" s="36" t="s">
        <v>50</v>
      </c>
      <c r="J58" s="37" t="s">
        <v>51</v>
      </c>
      <c r="K58" s="37" t="s">
        <v>52</v>
      </c>
      <c r="L58" s="37" t="s">
        <v>53</v>
      </c>
      <c r="M58" s="38" t="s">
        <v>54</v>
      </c>
      <c r="N58" s="24"/>
      <c r="O58" s="24"/>
      <c r="P58" s="24"/>
      <c r="Q58" s="24"/>
      <c r="R58" s="24"/>
      <c r="S58" s="24"/>
      <c r="T58" s="24"/>
      <c r="U58" s="27"/>
      <c r="V58" s="27"/>
      <c r="W58" s="24"/>
      <c r="X58" s="24"/>
      <c r="AF58" s="8"/>
      <c r="AG58" s="8"/>
    </row>
    <row r="59" spans="1:33" s="4" customFormat="1" ht="42.95" customHeight="1">
      <c r="A59" s="24"/>
      <c r="B59" s="18">
        <v>35</v>
      </c>
      <c r="C59" s="73" t="s">
        <v>110</v>
      </c>
      <c r="D59" s="73"/>
      <c r="E59" s="73"/>
      <c r="F59" s="73"/>
      <c r="G59" s="73"/>
      <c r="H59" s="74"/>
      <c r="I59" s="6" t="s">
        <v>56</v>
      </c>
      <c r="J59" s="7" t="str">
        <f t="shared" ref="J59" si="42">IF(I59="O",10,IF(I59="?","?",IF(I59="N",0,IF(I59="+/-",5,"-"))))</f>
        <v>?</v>
      </c>
      <c r="K59" s="7" t="str">
        <f t="shared" ref="K59" si="43">IF(I59="NC","-",IF(I59="?","?",10))</f>
        <v>?</v>
      </c>
      <c r="L59" s="7" t="str">
        <f t="shared" ref="L59" si="44">IF(I59="?","?",IF(I59="NC","-",IF(I59="N",0,IF(I59="+/-",50,100))))</f>
        <v>?</v>
      </c>
      <c r="M59" s="39"/>
      <c r="N59" s="24"/>
      <c r="O59" s="24"/>
      <c r="P59" s="24"/>
      <c r="Q59" s="24"/>
      <c r="R59" s="24"/>
      <c r="S59" s="24"/>
      <c r="T59" s="24"/>
      <c r="U59" s="27"/>
      <c r="V59" s="27"/>
      <c r="W59" s="24"/>
      <c r="X59" s="24"/>
      <c r="AF59" s="8"/>
      <c r="AG59" s="8"/>
    </row>
    <row r="60" spans="1:33" s="4" customFormat="1" ht="42.95" customHeight="1">
      <c r="A60" s="24"/>
      <c r="B60" s="18">
        <v>36</v>
      </c>
      <c r="C60" s="73" t="s">
        <v>111</v>
      </c>
      <c r="D60" s="73"/>
      <c r="E60" s="73"/>
      <c r="F60" s="73"/>
      <c r="G60" s="73"/>
      <c r="H60" s="74"/>
      <c r="I60" s="6" t="s">
        <v>56</v>
      </c>
      <c r="J60" s="7" t="str">
        <f t="shared" ref="J60:J63" si="45">IF(I60="O",10,IF(I60="?","?",IF(I60="N",0,IF(I60="+/-",5,"-"))))</f>
        <v>?</v>
      </c>
      <c r="K60" s="7" t="str">
        <f t="shared" ref="K60:K63" si="46">IF(I60="NC","-",IF(I60="?","?",10))</f>
        <v>?</v>
      </c>
      <c r="L60" s="7" t="str">
        <f t="shared" ref="L60:L63" si="47">IF(I60="?","?",IF(I60="NC","-",IF(I60="N",0,IF(I60="+/-",50,100))))</f>
        <v>?</v>
      </c>
      <c r="M60" s="35"/>
      <c r="N60" s="24"/>
      <c r="O60" s="24"/>
      <c r="P60" s="24"/>
      <c r="Q60" s="24"/>
      <c r="R60" s="24"/>
      <c r="S60" s="24"/>
      <c r="T60" s="24"/>
      <c r="U60" s="27"/>
      <c r="V60" s="27"/>
      <c r="W60" s="24"/>
      <c r="X60" s="24"/>
      <c r="AF60" s="8"/>
      <c r="AG60" s="8"/>
    </row>
    <row r="61" spans="1:33" s="4" customFormat="1" ht="51.4" customHeight="1">
      <c r="A61" s="24"/>
      <c r="B61" s="18">
        <v>37</v>
      </c>
      <c r="C61" s="73" t="s">
        <v>112</v>
      </c>
      <c r="D61" s="73"/>
      <c r="E61" s="73"/>
      <c r="F61" s="73"/>
      <c r="G61" s="73"/>
      <c r="H61" s="74"/>
      <c r="I61" s="6" t="s">
        <v>56</v>
      </c>
      <c r="J61" s="7" t="str">
        <f t="shared" si="45"/>
        <v>?</v>
      </c>
      <c r="K61" s="7" t="str">
        <f t="shared" si="46"/>
        <v>?</v>
      </c>
      <c r="L61" s="7" t="str">
        <f t="shared" si="47"/>
        <v>?</v>
      </c>
      <c r="M61" s="35"/>
      <c r="N61" s="24"/>
      <c r="O61" s="24"/>
      <c r="P61" s="24"/>
      <c r="Q61" s="24"/>
      <c r="R61" s="24"/>
      <c r="S61" s="24"/>
      <c r="T61" s="24"/>
      <c r="U61" s="27"/>
      <c r="V61" s="27"/>
      <c r="W61" s="24"/>
      <c r="X61" s="24"/>
      <c r="AF61" s="8"/>
      <c r="AG61" s="8"/>
    </row>
    <row r="62" spans="1:33" s="4" customFormat="1" ht="42.95" customHeight="1">
      <c r="A62" s="24"/>
      <c r="B62" s="18">
        <v>38</v>
      </c>
      <c r="C62" s="73" t="s">
        <v>113</v>
      </c>
      <c r="D62" s="73"/>
      <c r="E62" s="73"/>
      <c r="F62" s="73"/>
      <c r="G62" s="73"/>
      <c r="H62" s="74"/>
      <c r="I62" s="6" t="s">
        <v>56</v>
      </c>
      <c r="J62" s="7" t="str">
        <f t="shared" si="45"/>
        <v>?</v>
      </c>
      <c r="K62" s="7" t="str">
        <f t="shared" si="46"/>
        <v>?</v>
      </c>
      <c r="L62" s="7" t="str">
        <f t="shared" si="47"/>
        <v>?</v>
      </c>
      <c r="M62" s="33"/>
      <c r="N62" s="24"/>
      <c r="O62" s="24"/>
      <c r="P62" s="24"/>
      <c r="Q62" s="24"/>
      <c r="R62" s="24"/>
      <c r="S62" s="24"/>
      <c r="T62" s="24"/>
      <c r="U62" s="27"/>
      <c r="V62" s="27"/>
      <c r="W62" s="24"/>
      <c r="X62" s="24"/>
      <c r="AF62" s="8"/>
      <c r="AG62" s="8"/>
    </row>
    <row r="63" spans="1:33" s="4" customFormat="1" ht="42.95" customHeight="1">
      <c r="A63" s="24"/>
      <c r="B63" s="18">
        <v>39</v>
      </c>
      <c r="C63" s="73" t="s">
        <v>114</v>
      </c>
      <c r="D63" s="73"/>
      <c r="E63" s="73"/>
      <c r="F63" s="73"/>
      <c r="G63" s="73"/>
      <c r="H63" s="74"/>
      <c r="I63" s="6" t="s">
        <v>56</v>
      </c>
      <c r="J63" s="7" t="str">
        <f t="shared" si="45"/>
        <v>?</v>
      </c>
      <c r="K63" s="7" t="str">
        <f t="shared" si="46"/>
        <v>?</v>
      </c>
      <c r="L63" s="7" t="str">
        <f t="shared" si="47"/>
        <v>?</v>
      </c>
      <c r="M63" s="35"/>
      <c r="N63" s="24"/>
      <c r="O63" s="24"/>
      <c r="P63" s="24"/>
      <c r="Q63" s="24"/>
      <c r="R63" s="24"/>
      <c r="S63" s="24"/>
      <c r="T63" s="24"/>
      <c r="U63" s="27"/>
      <c r="V63" s="27"/>
      <c r="W63" s="24"/>
      <c r="X63" s="24"/>
      <c r="AF63" s="8"/>
      <c r="AG63" s="8"/>
    </row>
    <row r="64" spans="1:33" s="4" customFormat="1" ht="27" customHeight="1" thickBot="1">
      <c r="A64" s="24"/>
      <c r="B64" s="75" t="s">
        <v>115</v>
      </c>
      <c r="C64" s="76"/>
      <c r="D64" s="76"/>
      <c r="E64" s="76"/>
      <c r="F64" s="76"/>
      <c r="G64" s="76"/>
      <c r="H64" s="76"/>
      <c r="I64" s="77"/>
      <c r="J64" s="19">
        <f>SUM(J59:J63)</f>
        <v>0</v>
      </c>
      <c r="K64" s="19">
        <f>SUM(K59:K63)</f>
        <v>0</v>
      </c>
      <c r="L64" s="47">
        <f>IF(K64=0,0,J64/K64%)</f>
        <v>0</v>
      </c>
      <c r="M64" s="34"/>
      <c r="N64" s="24"/>
      <c r="O64" s="24"/>
      <c r="P64" s="24"/>
      <c r="Q64" s="24"/>
      <c r="R64" s="24"/>
      <c r="S64" s="24"/>
      <c r="T64" s="24"/>
      <c r="U64" s="27"/>
      <c r="V64" s="27"/>
      <c r="W64" s="24"/>
      <c r="X64" s="24"/>
      <c r="AF64" s="8"/>
      <c r="AG64" s="8"/>
    </row>
    <row r="65" spans="2:13" ht="19.5" thickTop="1">
      <c r="B65" s="96" t="s">
        <v>116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</row>
    <row r="66" spans="2:13" ht="24.6" customHeight="1">
      <c r="B66" s="93" t="s">
        <v>117</v>
      </c>
      <c r="C66" s="94"/>
      <c r="D66" s="94"/>
      <c r="E66" s="94"/>
      <c r="F66" s="94"/>
      <c r="G66" s="94"/>
      <c r="H66" s="95"/>
      <c r="I66" s="11" t="s">
        <v>50</v>
      </c>
      <c r="J66" s="12" t="s">
        <v>51</v>
      </c>
      <c r="K66" s="12" t="s">
        <v>52</v>
      </c>
      <c r="L66" s="12" t="s">
        <v>53</v>
      </c>
      <c r="M66" s="32" t="s">
        <v>54</v>
      </c>
    </row>
    <row r="67" spans="2:13" ht="24.6" customHeight="1">
      <c r="B67" s="18">
        <f>B63+1</f>
        <v>40</v>
      </c>
      <c r="C67" s="73" t="s">
        <v>118</v>
      </c>
      <c r="D67" s="73"/>
      <c r="E67" s="73"/>
      <c r="F67" s="73"/>
      <c r="G67" s="73"/>
      <c r="H67" s="74"/>
      <c r="I67" s="6" t="s">
        <v>56</v>
      </c>
      <c r="J67" s="7" t="str">
        <f t="shared" ref="J67" si="48">IF(I67="O",10,IF(I67="?","?",IF(I67="N",0,IF(I67="+/-",5,"-"))))</f>
        <v>?</v>
      </c>
      <c r="K67" s="7" t="str">
        <f t="shared" ref="K67" si="49">IF(I67="NC","-",IF(I67="?","?",10))</f>
        <v>?</v>
      </c>
      <c r="L67" s="7" t="str">
        <f t="shared" ref="L67" si="50">IF(I67="?","?",IF(I67="NC","-",IF(I67="N",0,IF(I67="+/-",50,100))))</f>
        <v>?</v>
      </c>
      <c r="M67" s="33"/>
    </row>
    <row r="68" spans="2:13" ht="27.6" customHeight="1">
      <c r="B68" s="18">
        <v>41</v>
      </c>
      <c r="C68" s="73" t="s">
        <v>119</v>
      </c>
      <c r="D68" s="73"/>
      <c r="E68" s="73"/>
      <c r="F68" s="73"/>
      <c r="G68" s="73"/>
      <c r="H68" s="74"/>
      <c r="I68" s="6" t="s">
        <v>56</v>
      </c>
      <c r="J68" s="7" t="str">
        <f t="shared" ref="J68:J69" si="51">IF(I68="O",10,IF(I68="?","?",IF(I68="N",0,IF(I68="+/-",5,"-"))))</f>
        <v>?</v>
      </c>
      <c r="K68" s="7" t="str">
        <f t="shared" ref="K68:K69" si="52">IF(I68="NC","-",IF(I68="?","?",10))</f>
        <v>?</v>
      </c>
      <c r="L68" s="7" t="str">
        <f t="shared" ref="L68:L69" si="53">IF(I68="?","?",IF(I68="NC","-",IF(I68="N",0,IF(I68="+/-",50,100))))</f>
        <v>?</v>
      </c>
      <c r="M68" s="33"/>
    </row>
    <row r="69" spans="2:13" ht="23.65" customHeight="1">
      <c r="B69" s="18">
        <v>42</v>
      </c>
      <c r="C69" s="73" t="s">
        <v>120</v>
      </c>
      <c r="D69" s="73"/>
      <c r="E69" s="73"/>
      <c r="F69" s="73"/>
      <c r="G69" s="73"/>
      <c r="H69" s="74"/>
      <c r="I69" s="6" t="s">
        <v>56</v>
      </c>
      <c r="J69" s="7" t="str">
        <f t="shared" si="51"/>
        <v>?</v>
      </c>
      <c r="K69" s="7" t="str">
        <f t="shared" si="52"/>
        <v>?</v>
      </c>
      <c r="L69" s="7" t="str">
        <f t="shared" si="53"/>
        <v>?</v>
      </c>
      <c r="M69" s="33"/>
    </row>
    <row r="70" spans="2:13" ht="24.6" customHeight="1">
      <c r="B70" s="18">
        <v>43</v>
      </c>
      <c r="C70" s="73" t="s">
        <v>121</v>
      </c>
      <c r="D70" s="73"/>
      <c r="E70" s="73"/>
      <c r="F70" s="73"/>
      <c r="G70" s="73"/>
      <c r="H70" s="74"/>
      <c r="I70" s="6" t="s">
        <v>56</v>
      </c>
      <c r="J70" s="7" t="str">
        <f t="shared" ref="J70" si="54">IF(I70="O",10,IF(I70="?","?",IF(I70="N",0,IF(I70="+/-",5,"-"))))</f>
        <v>?</v>
      </c>
      <c r="K70" s="7" t="str">
        <f t="shared" ref="K70" si="55">IF(I70="NC","-",IF(I70="?","?",10))</f>
        <v>?</v>
      </c>
      <c r="L70" s="7" t="str">
        <f t="shared" ref="L70" si="56">IF(I70="?","?",IF(I70="NC","-",IF(I70="N",0,IF(I70="+/-",50,100))))</f>
        <v>?</v>
      </c>
      <c r="M70" s="33"/>
    </row>
    <row r="71" spans="2:13" ht="26.1" customHeight="1">
      <c r="B71" s="18">
        <v>44</v>
      </c>
      <c r="C71" s="73" t="s">
        <v>122</v>
      </c>
      <c r="D71" s="73"/>
      <c r="E71" s="73"/>
      <c r="F71" s="73"/>
      <c r="G71" s="73"/>
      <c r="H71" s="74"/>
      <c r="I71" s="6" t="s">
        <v>56</v>
      </c>
      <c r="J71" s="7" t="str">
        <f t="shared" ref="J71:J73" si="57">IF(I71="O",10,IF(I71="?","?",IF(I71="N",0,IF(I71="+/-",5,"-"))))</f>
        <v>?</v>
      </c>
      <c r="K71" s="7" t="str">
        <f t="shared" ref="K71:K73" si="58">IF(I71="NC","-",IF(I71="?","?",10))</f>
        <v>?</v>
      </c>
      <c r="L71" s="7" t="str">
        <f t="shared" ref="L71:L73" si="59">IF(I71="?","?",IF(I71="NC","-",IF(I71="N",0,IF(I71="+/-",50,100))))</f>
        <v>?</v>
      </c>
      <c r="M71" s="33"/>
    </row>
    <row r="72" spans="2:13" ht="24.6" customHeight="1">
      <c r="B72" s="18">
        <v>45</v>
      </c>
      <c r="C72" s="73" t="s">
        <v>123</v>
      </c>
      <c r="D72" s="73"/>
      <c r="E72" s="73"/>
      <c r="F72" s="73"/>
      <c r="G72" s="73"/>
      <c r="H72" s="74"/>
      <c r="I72" s="6" t="s">
        <v>56</v>
      </c>
      <c r="J72" s="7" t="str">
        <f t="shared" si="57"/>
        <v>?</v>
      </c>
      <c r="K72" s="7" t="str">
        <f t="shared" si="58"/>
        <v>?</v>
      </c>
      <c r="L72" s="7" t="str">
        <f t="shared" si="59"/>
        <v>?</v>
      </c>
      <c r="M72" s="33"/>
    </row>
    <row r="73" spans="2:13" ht="24.6" customHeight="1">
      <c r="B73" s="18">
        <v>46</v>
      </c>
      <c r="C73" s="73" t="s">
        <v>124</v>
      </c>
      <c r="D73" s="73"/>
      <c r="E73" s="73"/>
      <c r="F73" s="73"/>
      <c r="G73" s="73"/>
      <c r="H73" s="74"/>
      <c r="I73" s="6" t="s">
        <v>56</v>
      </c>
      <c r="J73" s="7" t="str">
        <f t="shared" si="57"/>
        <v>?</v>
      </c>
      <c r="K73" s="7" t="str">
        <f t="shared" si="58"/>
        <v>?</v>
      </c>
      <c r="L73" s="7" t="str">
        <f t="shared" si="59"/>
        <v>?</v>
      </c>
      <c r="M73" s="33"/>
    </row>
    <row r="74" spans="2:13" ht="24.6" customHeight="1">
      <c r="B74" s="18">
        <v>47</v>
      </c>
      <c r="C74" s="73" t="s">
        <v>125</v>
      </c>
      <c r="D74" s="73"/>
      <c r="E74" s="73"/>
      <c r="F74" s="73"/>
      <c r="G74" s="73"/>
      <c r="H74" s="74"/>
      <c r="I74" s="6" t="s">
        <v>56</v>
      </c>
      <c r="J74" s="7" t="str">
        <f t="shared" ref="J74" si="60">IF(I74="O",10,IF(I74="?","?",IF(I74="N",0,IF(I74="+/-",5,"-"))))</f>
        <v>?</v>
      </c>
      <c r="K74" s="7" t="str">
        <f t="shared" ref="K74" si="61">IF(I74="NC","-",IF(I74="?","?",10))</f>
        <v>?</v>
      </c>
      <c r="L74" s="7" t="str">
        <f t="shared" ref="L74" si="62">IF(I74="?","?",IF(I74="NC","-",IF(I74="N",0,IF(I74="+/-",50,100))))</f>
        <v>?</v>
      </c>
      <c r="M74" s="33"/>
    </row>
    <row r="75" spans="2:13" ht="32.65" customHeight="1" thickBot="1">
      <c r="B75" s="75" t="s">
        <v>126</v>
      </c>
      <c r="C75" s="76"/>
      <c r="D75" s="76"/>
      <c r="E75" s="76"/>
      <c r="F75" s="76"/>
      <c r="G75" s="76"/>
      <c r="H75" s="76"/>
      <c r="I75" s="77"/>
      <c r="J75" s="19">
        <f>SUM(J64:J74)</f>
        <v>0</v>
      </c>
      <c r="K75" s="19">
        <f>SUM(K64:K74)</f>
        <v>0</v>
      </c>
      <c r="L75" s="47">
        <f>IF(K75=0,0,J75/K75%)</f>
        <v>0</v>
      </c>
      <c r="M75" s="34"/>
    </row>
    <row r="76" spans="2:13" ht="11.65" customHeight="1" thickTop="1">
      <c r="B76" s="96" t="s">
        <v>127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</row>
    <row r="77" spans="2:13" ht="24.6" customHeight="1">
      <c r="B77" s="93" t="s">
        <v>128</v>
      </c>
      <c r="C77" s="94"/>
      <c r="D77" s="94"/>
      <c r="E77" s="94"/>
      <c r="F77" s="94"/>
      <c r="G77" s="94"/>
      <c r="H77" s="95"/>
      <c r="I77" s="11" t="s">
        <v>50</v>
      </c>
      <c r="J77" s="12" t="s">
        <v>51</v>
      </c>
      <c r="K77" s="12" t="s">
        <v>52</v>
      </c>
      <c r="L77" s="12" t="s">
        <v>53</v>
      </c>
      <c r="M77" s="32" t="s">
        <v>54</v>
      </c>
    </row>
    <row r="78" spans="2:13" ht="27.6" customHeight="1">
      <c r="B78" s="18">
        <v>48</v>
      </c>
      <c r="C78" s="73" t="s">
        <v>129</v>
      </c>
      <c r="D78" s="73"/>
      <c r="E78" s="73"/>
      <c r="F78" s="73"/>
      <c r="G78" s="73"/>
      <c r="H78" s="74"/>
      <c r="I78" s="6" t="s">
        <v>56</v>
      </c>
      <c r="J78" s="7" t="str">
        <f t="shared" ref="J78" si="63">IF(I78="O",10,IF(I78="?","?",IF(I78="N",0,IF(I78="+/-",5,"-"))))</f>
        <v>?</v>
      </c>
      <c r="K78" s="7" t="str">
        <f t="shared" ref="K78" si="64">IF(I78="NC","-",IF(I78="?","?",10))</f>
        <v>?</v>
      </c>
      <c r="L78" s="7" t="str">
        <f t="shared" ref="L78" si="65">IF(I78="?","?",IF(I78="NC","-",IF(I78="N",0,IF(I78="+/-",50,100))))</f>
        <v>?</v>
      </c>
      <c r="M78" s="33"/>
    </row>
    <row r="79" spans="2:13" ht="34.15" customHeight="1">
      <c r="B79" s="18">
        <v>49</v>
      </c>
      <c r="C79" s="73" t="s">
        <v>130</v>
      </c>
      <c r="D79" s="73"/>
      <c r="E79" s="73"/>
      <c r="F79" s="73"/>
      <c r="G79" s="73"/>
      <c r="H79" s="74"/>
      <c r="I79" s="6" t="s">
        <v>56</v>
      </c>
      <c r="J79" s="7" t="str">
        <f t="shared" ref="J79" si="66">IF(I79="O",10,IF(I79="?","?",IF(I79="N",0,IF(I79="+/-",5,"-"))))</f>
        <v>?</v>
      </c>
      <c r="K79" s="7" t="str">
        <f t="shared" ref="K79" si="67">IF(I79="NC","-",IF(I79="?","?",10))</f>
        <v>?</v>
      </c>
      <c r="L79" s="7" t="str">
        <f t="shared" ref="L79" si="68">IF(I79="?","?",IF(I79="NC","-",IF(I79="N",0,IF(I79="+/-",50,100))))</f>
        <v>?</v>
      </c>
      <c r="M79" s="33"/>
    </row>
    <row r="80" spans="2:13" ht="24.6" customHeight="1">
      <c r="B80" s="18">
        <v>50</v>
      </c>
      <c r="C80" s="73" t="s">
        <v>131</v>
      </c>
      <c r="D80" s="73"/>
      <c r="E80" s="73"/>
      <c r="F80" s="73"/>
      <c r="G80" s="73"/>
      <c r="H80" s="74"/>
      <c r="I80" s="6" t="s">
        <v>56</v>
      </c>
      <c r="J80" s="7" t="str">
        <f t="shared" ref="J80:J81" si="69">IF(I80="O",10,IF(I80="?","?",IF(I80="N",0,IF(I80="+/-",5,"-"))))</f>
        <v>?</v>
      </c>
      <c r="K80" s="7" t="str">
        <f t="shared" ref="K80:K81" si="70">IF(I80="NC","-",IF(I80="?","?",10))</f>
        <v>?</v>
      </c>
      <c r="L80" s="7" t="str">
        <f t="shared" ref="L80:L81" si="71">IF(I80="?","?",IF(I80="NC","-",IF(I80="N",0,IF(I80="+/-",50,100))))</f>
        <v>?</v>
      </c>
      <c r="M80" s="33"/>
    </row>
    <row r="81" spans="2:13" ht="26.1" customHeight="1">
      <c r="B81" s="18">
        <v>51</v>
      </c>
      <c r="C81" s="73" t="s">
        <v>132</v>
      </c>
      <c r="D81" s="73"/>
      <c r="E81" s="73"/>
      <c r="F81" s="73"/>
      <c r="G81" s="73"/>
      <c r="H81" s="74"/>
      <c r="I81" s="6" t="s">
        <v>56</v>
      </c>
      <c r="J81" s="7" t="str">
        <f t="shared" si="69"/>
        <v>?</v>
      </c>
      <c r="K81" s="7" t="str">
        <f t="shared" si="70"/>
        <v>?</v>
      </c>
      <c r="L81" s="7" t="str">
        <f t="shared" si="71"/>
        <v>?</v>
      </c>
      <c r="M81" s="33"/>
    </row>
    <row r="82" spans="2:13" ht="25.15" customHeight="1" thickBot="1">
      <c r="B82" s="75" t="s">
        <v>133</v>
      </c>
      <c r="C82" s="76"/>
      <c r="D82" s="76"/>
      <c r="E82" s="76"/>
      <c r="F82" s="76"/>
      <c r="G82" s="76"/>
      <c r="H82" s="76"/>
      <c r="I82" s="77"/>
      <c r="J82" s="19">
        <f>SUM(J71:J81)</f>
        <v>0</v>
      </c>
      <c r="K82" s="19">
        <f>SUM(K71:K81)</f>
        <v>0</v>
      </c>
      <c r="L82" s="47">
        <f>IF(K82=0,0,J82/K82%)</f>
        <v>0</v>
      </c>
      <c r="M82" s="34"/>
    </row>
    <row r="83" spans="2:13" ht="11.65" customHeight="1" thickTop="1">
      <c r="B83" s="96" t="s">
        <v>134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</row>
    <row r="84" spans="2:13" ht="20.65" customHeight="1">
      <c r="B84" s="93" t="s">
        <v>135</v>
      </c>
      <c r="C84" s="94"/>
      <c r="D84" s="94"/>
      <c r="E84" s="94"/>
      <c r="F84" s="94"/>
      <c r="G84" s="94"/>
      <c r="H84" s="95"/>
      <c r="I84" s="11" t="s">
        <v>50</v>
      </c>
      <c r="J84" s="12" t="s">
        <v>51</v>
      </c>
      <c r="K84" s="12" t="s">
        <v>52</v>
      </c>
      <c r="L84" s="12" t="s">
        <v>53</v>
      </c>
      <c r="M84" s="32" t="s">
        <v>54</v>
      </c>
    </row>
    <row r="85" spans="2:13" ht="11.65" customHeight="1">
      <c r="B85" s="18">
        <v>52</v>
      </c>
      <c r="C85" s="73" t="s">
        <v>136</v>
      </c>
      <c r="D85" s="73"/>
      <c r="E85" s="73"/>
      <c r="F85" s="73"/>
      <c r="G85" s="73"/>
      <c r="H85" s="74"/>
      <c r="I85" s="6" t="s">
        <v>56</v>
      </c>
      <c r="J85" s="7" t="str">
        <f t="shared" ref="J85:J87" si="72">IF(I85="O",10,IF(I85="?","?",IF(I85="N",0,IF(I85="+/-",5,"-"))))</f>
        <v>?</v>
      </c>
      <c r="K85" s="7" t="str">
        <f t="shared" ref="K85:K87" si="73">IF(I85="NC","-",IF(I85="?","?",10))</f>
        <v>?</v>
      </c>
      <c r="L85" s="7" t="str">
        <f t="shared" ref="L85:L87" si="74">IF(I85="?","?",IF(I85="NC","-",IF(I85="N",0,IF(I85="+/-",50,100))))</f>
        <v>?</v>
      </c>
      <c r="M85" s="33"/>
    </row>
    <row r="86" spans="2:13" ht="39" customHeight="1">
      <c r="B86" s="18">
        <v>53</v>
      </c>
      <c r="C86" s="73" t="s">
        <v>137</v>
      </c>
      <c r="D86" s="73"/>
      <c r="E86" s="73"/>
      <c r="F86" s="73"/>
      <c r="G86" s="73"/>
      <c r="H86" s="74"/>
      <c r="I86" s="6" t="s">
        <v>56</v>
      </c>
      <c r="J86" s="7" t="str">
        <f t="shared" si="72"/>
        <v>?</v>
      </c>
      <c r="K86" s="7" t="str">
        <f t="shared" si="73"/>
        <v>?</v>
      </c>
      <c r="L86" s="7" t="str">
        <f t="shared" si="74"/>
        <v>?</v>
      </c>
      <c r="M86" s="33"/>
    </row>
    <row r="87" spans="2:13" ht="62.1" customHeight="1">
      <c r="B87" s="18">
        <v>54</v>
      </c>
      <c r="C87" s="73" t="s">
        <v>138</v>
      </c>
      <c r="D87" s="73"/>
      <c r="E87" s="73"/>
      <c r="F87" s="73"/>
      <c r="G87" s="73"/>
      <c r="H87" s="74"/>
      <c r="I87" s="6" t="s">
        <v>56</v>
      </c>
      <c r="J87" s="7" t="str">
        <f t="shared" si="72"/>
        <v>?</v>
      </c>
      <c r="K87" s="7" t="str">
        <f t="shared" si="73"/>
        <v>?</v>
      </c>
      <c r="L87" s="7" t="str">
        <f t="shared" si="74"/>
        <v>?</v>
      </c>
      <c r="M87" s="33"/>
    </row>
    <row r="88" spans="2:13" ht="24.6" customHeight="1">
      <c r="B88" s="18">
        <v>55</v>
      </c>
      <c r="C88" s="73" t="s">
        <v>139</v>
      </c>
      <c r="D88" s="73"/>
      <c r="E88" s="73"/>
      <c r="F88" s="73"/>
      <c r="G88" s="73"/>
      <c r="H88" s="74"/>
      <c r="I88" s="6" t="s">
        <v>56</v>
      </c>
      <c r="J88" s="7" t="str">
        <f t="shared" ref="J88:J92" si="75">IF(I88="O",10,IF(I88="?","?",IF(I88="N",0,IF(I88="+/-",5,"-"))))</f>
        <v>?</v>
      </c>
      <c r="K88" s="7" t="str">
        <f t="shared" ref="K88:K92" si="76">IF(I88="NC","-",IF(I88="?","?",10))</f>
        <v>?</v>
      </c>
      <c r="L88" s="7" t="str">
        <f t="shared" ref="L88:L92" si="77">IF(I88="?","?",IF(I88="NC","-",IF(I88="N",0,IF(I88="+/-",50,100))))</f>
        <v>?</v>
      </c>
      <c r="M88" s="33"/>
    </row>
    <row r="89" spans="2:13" ht="48.6" customHeight="1">
      <c r="B89" s="18">
        <v>56</v>
      </c>
      <c r="C89" s="73" t="s">
        <v>140</v>
      </c>
      <c r="D89" s="73"/>
      <c r="E89" s="73"/>
      <c r="F89" s="73"/>
      <c r="G89" s="73"/>
      <c r="H89" s="74"/>
      <c r="I89" s="6" t="s">
        <v>56</v>
      </c>
      <c r="J89" s="7" t="str">
        <f t="shared" si="75"/>
        <v>?</v>
      </c>
      <c r="K89" s="7" t="str">
        <f t="shared" si="76"/>
        <v>?</v>
      </c>
      <c r="L89" s="7" t="str">
        <f t="shared" si="77"/>
        <v>?</v>
      </c>
      <c r="M89" s="33"/>
    </row>
    <row r="90" spans="2:13" ht="35.1" customHeight="1">
      <c r="B90" s="18">
        <v>57</v>
      </c>
      <c r="C90" s="73" t="s">
        <v>141</v>
      </c>
      <c r="D90" s="73"/>
      <c r="E90" s="73"/>
      <c r="F90" s="73"/>
      <c r="G90" s="73"/>
      <c r="H90" s="74"/>
      <c r="I90" s="6" t="s">
        <v>56</v>
      </c>
      <c r="J90" s="7" t="str">
        <f t="shared" si="75"/>
        <v>?</v>
      </c>
      <c r="K90" s="7" t="str">
        <f t="shared" si="76"/>
        <v>?</v>
      </c>
      <c r="L90" s="7" t="str">
        <f t="shared" si="77"/>
        <v>?</v>
      </c>
      <c r="M90" s="33"/>
    </row>
    <row r="91" spans="2:13" ht="23.1" customHeight="1">
      <c r="B91" s="18">
        <v>58</v>
      </c>
      <c r="C91" s="73" t="s">
        <v>142</v>
      </c>
      <c r="D91" s="73"/>
      <c r="E91" s="73"/>
      <c r="F91" s="73"/>
      <c r="G91" s="73"/>
      <c r="H91" s="74"/>
      <c r="I91" s="6" t="s">
        <v>56</v>
      </c>
      <c r="J91" s="7" t="str">
        <f t="shared" si="75"/>
        <v>?</v>
      </c>
      <c r="K91" s="7" t="str">
        <f t="shared" si="76"/>
        <v>?</v>
      </c>
      <c r="L91" s="7" t="str">
        <f t="shared" si="77"/>
        <v>?</v>
      </c>
      <c r="M91" s="33"/>
    </row>
    <row r="92" spans="2:13" ht="24.6" customHeight="1">
      <c r="B92" s="18">
        <v>59</v>
      </c>
      <c r="C92" s="73" t="s">
        <v>143</v>
      </c>
      <c r="D92" s="73"/>
      <c r="E92" s="73"/>
      <c r="F92" s="73"/>
      <c r="G92" s="73"/>
      <c r="H92" s="74"/>
      <c r="I92" s="6" t="s">
        <v>56</v>
      </c>
      <c r="J92" s="7" t="str">
        <f t="shared" si="75"/>
        <v>?</v>
      </c>
      <c r="K92" s="7" t="str">
        <f t="shared" si="76"/>
        <v>?</v>
      </c>
      <c r="L92" s="7" t="str">
        <f t="shared" si="77"/>
        <v>?</v>
      </c>
      <c r="M92" s="33"/>
    </row>
    <row r="93" spans="2:13" ht="11.65" customHeight="1" thickBot="1">
      <c r="B93" s="75" t="s">
        <v>144</v>
      </c>
      <c r="C93" s="76"/>
      <c r="D93" s="76"/>
      <c r="E93" s="76"/>
      <c r="F93" s="76"/>
      <c r="G93" s="76"/>
      <c r="H93" s="76"/>
      <c r="I93" s="77"/>
      <c r="J93" s="19">
        <f>SUM(J82:J92)</f>
        <v>0</v>
      </c>
      <c r="K93" s="19">
        <f>SUM(K82:K92)</f>
        <v>0</v>
      </c>
      <c r="L93" s="47">
        <f>IF(K93=0,0,J93/K93%)</f>
        <v>0</v>
      </c>
      <c r="M93" s="34"/>
    </row>
    <row r="94" spans="2:13" ht="11.65" customHeight="1" thickTop="1">
      <c r="C94" s="49"/>
      <c r="D94" s="49"/>
      <c r="E94" s="49"/>
      <c r="F94" s="49"/>
      <c r="G94" s="49"/>
      <c r="H94" s="49"/>
      <c r="J94" s="9"/>
      <c r="K94" s="9"/>
      <c r="M94" s="1"/>
    </row>
    <row r="95" spans="2:13" ht="11.65" customHeight="1">
      <c r="C95" s="49"/>
      <c r="D95" s="49"/>
      <c r="E95" s="49"/>
      <c r="F95" s="49"/>
      <c r="G95" s="49"/>
      <c r="H95" s="49"/>
      <c r="J95" s="9"/>
      <c r="K95" s="9"/>
      <c r="M95" s="1"/>
    </row>
    <row r="96" spans="2:13" ht="11.65" customHeight="1">
      <c r="C96" s="49"/>
      <c r="D96" s="49"/>
      <c r="E96" s="49"/>
      <c r="F96" s="49"/>
      <c r="G96" s="49"/>
      <c r="H96" s="49"/>
      <c r="J96" s="9"/>
      <c r="K96" s="9"/>
      <c r="M96" s="1"/>
    </row>
    <row r="97" spans="3:13" ht="11.65" customHeight="1">
      <c r="C97" s="49"/>
      <c r="D97" s="49"/>
      <c r="E97" s="49"/>
      <c r="F97" s="49"/>
      <c r="G97" s="49"/>
      <c r="H97" s="49"/>
      <c r="J97" s="9"/>
      <c r="K97" s="9"/>
      <c r="M97" s="1"/>
    </row>
    <row r="98" spans="3:13" ht="11.65" customHeight="1">
      <c r="C98" s="4"/>
    </row>
    <row r="99" spans="3:13" ht="11.65" customHeight="1">
      <c r="C99" s="84" t="s">
        <v>145</v>
      </c>
      <c r="D99" s="85"/>
      <c r="E99" s="85"/>
      <c r="F99" s="85"/>
      <c r="G99" s="85"/>
      <c r="H99" s="85"/>
      <c r="I99" s="85"/>
      <c r="J99" s="85"/>
      <c r="K99" s="85"/>
      <c r="L99" s="86"/>
    </row>
    <row r="100" spans="3:13" ht="11.65" customHeight="1">
      <c r="C100" s="90" t="str">
        <f>B4</f>
        <v>1 - PRESENTATION DE L'ETABLISSEMENT</v>
      </c>
      <c r="D100" s="91"/>
      <c r="E100" s="91"/>
      <c r="F100" s="91"/>
      <c r="G100" s="91"/>
      <c r="H100" s="91"/>
      <c r="I100" s="92"/>
      <c r="J100" s="57">
        <f t="shared" ref="J100:K100" si="78">J8</f>
        <v>0</v>
      </c>
      <c r="K100" s="57">
        <f t="shared" si="78"/>
        <v>0</v>
      </c>
      <c r="L100" s="57">
        <f>L8</f>
        <v>0</v>
      </c>
    </row>
    <row r="101" spans="3:13" ht="11.65" customHeight="1">
      <c r="C101" s="90" t="str">
        <f>B9</f>
        <v>2 - PRINCIPALES ACTIVITES, PRODUCTIONS ET UTILITES</v>
      </c>
      <c r="D101" s="91"/>
      <c r="E101" s="91"/>
      <c r="F101" s="91"/>
      <c r="G101" s="91"/>
      <c r="H101" s="91"/>
      <c r="I101" s="92"/>
      <c r="J101" s="57">
        <f t="shared" ref="J101:K101" si="79">J13</f>
        <v>0</v>
      </c>
      <c r="K101" s="57">
        <f t="shared" si="79"/>
        <v>0</v>
      </c>
      <c r="L101" s="57">
        <f>L13</f>
        <v>0</v>
      </c>
    </row>
    <row r="102" spans="3:13" ht="11.65" customHeight="1">
      <c r="C102" s="90" t="str">
        <f>B14</f>
        <v>3 - RENSEIGNEMENTS ADMINISTRATIFS</v>
      </c>
      <c r="D102" s="91"/>
      <c r="E102" s="91"/>
      <c r="F102" s="91"/>
      <c r="G102" s="91"/>
      <c r="H102" s="91"/>
      <c r="I102" s="92"/>
      <c r="J102" s="57">
        <f t="shared" ref="J102:K102" si="80">J17</f>
        <v>0</v>
      </c>
      <c r="K102" s="57">
        <f t="shared" si="80"/>
        <v>0</v>
      </c>
      <c r="L102" s="57">
        <f>L17</f>
        <v>0</v>
      </c>
    </row>
    <row r="103" spans="3:13" ht="11.65" customHeight="1">
      <c r="C103" s="90" t="str">
        <f>B18</f>
        <v>4 - ORGANISATION DE L'ETABLISSEMENT</v>
      </c>
      <c r="D103" s="91"/>
      <c r="E103" s="91"/>
      <c r="F103" s="91"/>
      <c r="G103" s="91"/>
      <c r="H103" s="91"/>
      <c r="I103" s="92"/>
      <c r="J103" s="57">
        <f t="shared" ref="J103:K103" si="81">J20</f>
        <v>0</v>
      </c>
      <c r="K103" s="57">
        <f t="shared" si="81"/>
        <v>0</v>
      </c>
      <c r="L103" s="57">
        <f>L20</f>
        <v>0</v>
      </c>
    </row>
    <row r="104" spans="3:13" ht="11.65" customHeight="1">
      <c r="C104" s="90" t="str">
        <f>B21</f>
        <v>5 - GESTION DES RISQUES</v>
      </c>
      <c r="D104" s="91"/>
      <c r="E104" s="91"/>
      <c r="F104" s="91"/>
      <c r="G104" s="91"/>
      <c r="H104" s="91"/>
      <c r="I104" s="92"/>
      <c r="J104" s="57">
        <f t="shared" ref="J104:K104" si="82">J25</f>
        <v>0</v>
      </c>
      <c r="K104" s="57">
        <f t="shared" si="82"/>
        <v>0</v>
      </c>
      <c r="L104" s="57">
        <f>L25</f>
        <v>0</v>
      </c>
    </row>
    <row r="105" spans="3:13" ht="11.65" customHeight="1">
      <c r="C105" s="90" t="str">
        <f>B26</f>
        <v>6 - DESCRIPTION DE L'ENVIRONNEMENT</v>
      </c>
      <c r="D105" s="91"/>
      <c r="E105" s="91"/>
      <c r="F105" s="91"/>
      <c r="G105" s="91"/>
      <c r="H105" s="91"/>
      <c r="I105" s="92"/>
      <c r="J105" s="3">
        <f t="shared" ref="J105:L105" si="83">J30</f>
        <v>0</v>
      </c>
      <c r="K105" s="3">
        <f>K30</f>
        <v>0</v>
      </c>
      <c r="L105" s="3">
        <f t="shared" ref="L105" si="84">L30</f>
        <v>0</v>
      </c>
    </row>
    <row r="106" spans="3:13" ht="11.65" customHeight="1">
      <c r="C106" s="90" t="str">
        <f>B31</f>
        <v>7 - DESCRIPTION DES INSTALLATIONS</v>
      </c>
      <c r="D106" s="91"/>
      <c r="E106" s="91"/>
      <c r="F106" s="91"/>
      <c r="G106" s="91"/>
      <c r="H106" s="91"/>
      <c r="I106" s="92"/>
      <c r="J106" s="3">
        <f t="shared" ref="J106:L106" si="85">J42</f>
        <v>0</v>
      </c>
      <c r="K106" s="3">
        <f t="shared" ref="K106:L106" si="86">K42</f>
        <v>0</v>
      </c>
      <c r="L106" s="3">
        <f t="shared" ref="L106" si="87">L42</f>
        <v>0</v>
      </c>
    </row>
    <row r="107" spans="3:13" ht="11.65" customHeight="1">
      <c r="C107" s="90" t="str">
        <f>B44</f>
        <v>8 - IDENTIFICATION ET CARACTERISATION DES POTENTIELS DE DANGERS</v>
      </c>
      <c r="D107" s="91"/>
      <c r="E107" s="91"/>
      <c r="F107" s="91"/>
      <c r="G107" s="91"/>
      <c r="H107" s="91"/>
      <c r="I107" s="92"/>
      <c r="J107" s="57">
        <f t="shared" ref="J107:K107" si="88">J51</f>
        <v>0</v>
      </c>
      <c r="K107" s="57">
        <f t="shared" si="88"/>
        <v>0</v>
      </c>
      <c r="L107" s="57">
        <f>L51</f>
        <v>0</v>
      </c>
    </row>
    <row r="108" spans="3:13" ht="11.65" customHeight="1">
      <c r="C108" s="90" t="str">
        <f>B53</f>
        <v>9 - ANALYSE DU RETOUR D'EXPERIENCE</v>
      </c>
      <c r="D108" s="91"/>
      <c r="E108" s="91"/>
      <c r="F108" s="91"/>
      <c r="G108" s="91"/>
      <c r="H108" s="91"/>
      <c r="I108" s="92"/>
      <c r="J108" s="3">
        <f t="shared" ref="J108:L108" si="89">J57</f>
        <v>0</v>
      </c>
      <c r="K108" s="3">
        <f t="shared" si="89"/>
        <v>0</v>
      </c>
      <c r="L108" s="3">
        <f t="shared" si="89"/>
        <v>0</v>
      </c>
    </row>
    <row r="109" spans="3:13" ht="11.65" customHeight="1">
      <c r="C109" s="90" t="str">
        <f>B58</f>
        <v>10 - ANALYSE PRELIMINAIRE DES RISQUES</v>
      </c>
      <c r="D109" s="91"/>
      <c r="E109" s="91"/>
      <c r="F109" s="91"/>
      <c r="G109" s="91"/>
      <c r="H109" s="91"/>
      <c r="I109" s="92"/>
      <c r="J109" s="57">
        <f>J64</f>
        <v>0</v>
      </c>
      <c r="K109" s="57">
        <f>K64</f>
        <v>0</v>
      </c>
      <c r="L109" s="57">
        <f>L64</f>
        <v>0</v>
      </c>
    </row>
    <row r="110" spans="3:13" ht="11.65" customHeight="1">
      <c r="C110" s="90" t="str">
        <f>B66</f>
        <v>11 - EVALUATION DE L’INTENSITE DES PHENOMENES DANGEREUX</v>
      </c>
      <c r="D110" s="91"/>
      <c r="E110" s="91"/>
      <c r="F110" s="91"/>
      <c r="G110" s="91"/>
      <c r="H110" s="91"/>
      <c r="I110" s="92"/>
      <c r="J110" s="3">
        <f>J75</f>
        <v>0</v>
      </c>
      <c r="K110" s="3">
        <f>K75</f>
        <v>0</v>
      </c>
      <c r="L110" s="3">
        <f>L75</f>
        <v>0</v>
      </c>
    </row>
    <row r="111" spans="3:13" ht="11.65" customHeight="1">
      <c r="C111" s="90" t="str">
        <f>B77</f>
        <v>12 - MATRICE DES ACCIDENTS MAJEURS ET ACCEPTABILITE</v>
      </c>
      <c r="D111" s="91"/>
      <c r="E111" s="91"/>
      <c r="F111" s="91"/>
      <c r="G111" s="91"/>
      <c r="H111" s="91"/>
      <c r="I111" s="92"/>
      <c r="J111" s="3">
        <f>J82</f>
        <v>0</v>
      </c>
      <c r="K111" s="3">
        <f>K82</f>
        <v>0</v>
      </c>
      <c r="L111" s="3">
        <f>L82</f>
        <v>0</v>
      </c>
    </row>
    <row r="112" spans="3:13" ht="11.65" customHeight="1">
      <c r="C112" s="90" t="str">
        <f>B84</f>
        <v>13 - RESUME NON TECHNIQUE</v>
      </c>
      <c r="D112" s="91"/>
      <c r="E112" s="91"/>
      <c r="F112" s="91"/>
      <c r="G112" s="91"/>
      <c r="H112" s="91"/>
      <c r="I112" s="92"/>
      <c r="J112" s="3">
        <f t="shared" ref="J112:L112" si="90">J93</f>
        <v>0</v>
      </c>
      <c r="K112" s="3">
        <f t="shared" si="90"/>
        <v>0</v>
      </c>
      <c r="L112" s="3">
        <f t="shared" ref="L112" si="91">L93</f>
        <v>0</v>
      </c>
    </row>
    <row r="113" spans="1:35">
      <c r="C113" s="90"/>
      <c r="D113" s="91"/>
      <c r="E113" s="91"/>
      <c r="F113" s="91"/>
      <c r="G113" s="91"/>
      <c r="H113" s="91"/>
      <c r="I113" s="92"/>
      <c r="J113" s="3"/>
      <c r="K113" s="10"/>
      <c r="L113" s="3"/>
    </row>
    <row r="114" spans="1:35" s="4" customFormat="1">
      <c r="A114" s="24"/>
      <c r="B114" s="2"/>
      <c r="D114" s="1"/>
      <c r="E114" s="1"/>
      <c r="F114" s="1"/>
      <c r="G114" s="1"/>
      <c r="H114" s="1"/>
      <c r="I114" s="8"/>
      <c r="J114" s="8"/>
      <c r="K114" s="8"/>
      <c r="L114" s="8"/>
      <c r="M114" s="5"/>
      <c r="N114" s="24"/>
      <c r="O114" s="23"/>
      <c r="P114" s="23"/>
      <c r="Q114" s="23"/>
      <c r="R114" s="23"/>
      <c r="S114" s="23"/>
      <c r="T114" s="23"/>
      <c r="U114" s="26"/>
      <c r="V114" s="26"/>
      <c r="W114" s="23"/>
      <c r="X114" s="23"/>
      <c r="Y114" s="1"/>
      <c r="Z114" s="1"/>
      <c r="AA114" s="1"/>
      <c r="AB114" s="1"/>
      <c r="AC114" s="1"/>
      <c r="AD114" s="1"/>
      <c r="AE114" s="1"/>
      <c r="AF114" s="2"/>
      <c r="AG114" s="2"/>
      <c r="AH114" s="1"/>
      <c r="AI114" s="1"/>
    </row>
    <row r="115" spans="1:35" s="4" customFormat="1">
      <c r="A115" s="24"/>
      <c r="B115" s="2"/>
      <c r="D115" s="1"/>
      <c r="E115" s="1"/>
      <c r="F115" s="1"/>
      <c r="G115" s="1"/>
      <c r="H115" s="1"/>
      <c r="I115" s="8"/>
      <c r="J115" s="8"/>
      <c r="K115" s="8"/>
      <c r="L115" s="8"/>
      <c r="M115" s="5"/>
      <c r="N115" s="24"/>
      <c r="O115" s="23"/>
      <c r="P115" s="23"/>
      <c r="Q115" s="23"/>
      <c r="R115" s="23"/>
      <c r="S115" s="23"/>
      <c r="T115" s="23"/>
      <c r="U115" s="26"/>
      <c r="V115" s="26"/>
      <c r="W115" s="23"/>
      <c r="X115" s="23"/>
      <c r="Y115" s="1"/>
      <c r="Z115" s="1"/>
      <c r="AA115" s="1"/>
      <c r="AB115" s="1"/>
      <c r="AC115" s="1"/>
      <c r="AD115" s="1"/>
      <c r="AE115" s="1"/>
      <c r="AF115" s="2"/>
      <c r="AG115" s="2"/>
      <c r="AH115" s="1"/>
      <c r="AI115" s="1"/>
    </row>
    <row r="116" spans="1:35" ht="83.25" customHeight="1">
      <c r="C116" s="84" t="s">
        <v>146</v>
      </c>
      <c r="D116" s="85"/>
      <c r="E116" s="85"/>
      <c r="F116" s="85"/>
      <c r="G116" s="85"/>
      <c r="H116" s="86"/>
      <c r="I116" s="87"/>
      <c r="J116" s="88"/>
      <c r="K116" s="88"/>
      <c r="L116" s="88"/>
      <c r="M116" s="89"/>
    </row>
    <row r="118" spans="1:35">
      <c r="B118" s="8"/>
      <c r="C118" s="4"/>
      <c r="D118" s="4"/>
      <c r="E118" s="4"/>
      <c r="F118" s="4"/>
      <c r="G118" s="4"/>
      <c r="H118" s="4"/>
      <c r="M118" s="4"/>
    </row>
    <row r="129" spans="4:4">
      <c r="D129" s="51" t="s">
        <v>147</v>
      </c>
    </row>
    <row r="130" spans="4:4" ht="15">
      <c r="D130" s="52" t="s">
        <v>148</v>
      </c>
    </row>
    <row r="131" spans="4:4" ht="15">
      <c r="D131" s="52" t="s">
        <v>149</v>
      </c>
    </row>
    <row r="132" spans="4:4" ht="15">
      <c r="D132" s="52" t="s">
        <v>150</v>
      </c>
    </row>
    <row r="133" spans="4:4" ht="15">
      <c r="D133" s="52" t="s">
        <v>151</v>
      </c>
    </row>
    <row r="134" spans="4:4" ht="15">
      <c r="D134" s="52" t="s">
        <v>56</v>
      </c>
    </row>
  </sheetData>
  <sheetProtection sheet="1" objects="1" scenarios="1" selectLockedCells="1"/>
  <mergeCells count="110">
    <mergeCell ref="B14:H14"/>
    <mergeCell ref="B18:H18"/>
    <mergeCell ref="B21:H21"/>
    <mergeCell ref="B26:H26"/>
    <mergeCell ref="B31:H31"/>
    <mergeCell ref="C10:H10"/>
    <mergeCell ref="C11:H11"/>
    <mergeCell ref="C12:H12"/>
    <mergeCell ref="C72:H72"/>
    <mergeCell ref="B64:I64"/>
    <mergeCell ref="B52:M52"/>
    <mergeCell ref="B53:H53"/>
    <mergeCell ref="B58:H58"/>
    <mergeCell ref="C55:H55"/>
    <mergeCell ref="C56:H56"/>
    <mergeCell ref="C68:H68"/>
    <mergeCell ref="C62:H62"/>
    <mergeCell ref="C70:H70"/>
    <mergeCell ref="C71:H71"/>
    <mergeCell ref="C47:H47"/>
    <mergeCell ref="C48:H48"/>
    <mergeCell ref="C49:H49"/>
    <mergeCell ref="C50:H50"/>
    <mergeCell ref="B43:M43"/>
    <mergeCell ref="B83:M83"/>
    <mergeCell ref="B84:H84"/>
    <mergeCell ref="C85:H85"/>
    <mergeCell ref="C86:H86"/>
    <mergeCell ref="C87:H87"/>
    <mergeCell ref="C33:H33"/>
    <mergeCell ref="C35:H35"/>
    <mergeCell ref="C36:H36"/>
    <mergeCell ref="C37:H37"/>
    <mergeCell ref="C38:H38"/>
    <mergeCell ref="C40:H40"/>
    <mergeCell ref="B42:I42"/>
    <mergeCell ref="C39:H39"/>
    <mergeCell ref="C41:H41"/>
    <mergeCell ref="C34:H34"/>
    <mergeCell ref="C74:H74"/>
    <mergeCell ref="B75:I75"/>
    <mergeCell ref="C80:H80"/>
    <mergeCell ref="C81:H81"/>
    <mergeCell ref="B82:I82"/>
    <mergeCell ref="C78:H78"/>
    <mergeCell ref="C73:H73"/>
    <mergeCell ref="C45:H45"/>
    <mergeCell ref="C46:H46"/>
    <mergeCell ref="B44:H44"/>
    <mergeCell ref="C79:H79"/>
    <mergeCell ref="C63:H63"/>
    <mergeCell ref="B51:I51"/>
    <mergeCell ref="B65:M65"/>
    <mergeCell ref="B66:H66"/>
    <mergeCell ref="C67:H67"/>
    <mergeCell ref="B76:M76"/>
    <mergeCell ref="B77:H77"/>
    <mergeCell ref="C69:H69"/>
    <mergeCell ref="C54:H54"/>
    <mergeCell ref="C59:H59"/>
    <mergeCell ref="C60:H60"/>
    <mergeCell ref="C61:H61"/>
    <mergeCell ref="B57:I57"/>
    <mergeCell ref="C116:H116"/>
    <mergeCell ref="C99:L99"/>
    <mergeCell ref="I116:M116"/>
    <mergeCell ref="C88:H88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04:I104"/>
    <mergeCell ref="C89:H89"/>
    <mergeCell ref="C90:H90"/>
    <mergeCell ref="C91:H91"/>
    <mergeCell ref="C113:I113"/>
    <mergeCell ref="C92:H92"/>
    <mergeCell ref="C100:I100"/>
    <mergeCell ref="C101:I101"/>
    <mergeCell ref="C102:I102"/>
    <mergeCell ref="C103:I103"/>
    <mergeCell ref="B93:I93"/>
    <mergeCell ref="B3:M3"/>
    <mergeCell ref="B2:M2"/>
    <mergeCell ref="B1:L1"/>
    <mergeCell ref="C5:H5"/>
    <mergeCell ref="C6:H6"/>
    <mergeCell ref="C7:H7"/>
    <mergeCell ref="C32:H32"/>
    <mergeCell ref="C27:H27"/>
    <mergeCell ref="C28:H28"/>
    <mergeCell ref="C29:H29"/>
    <mergeCell ref="B8:I8"/>
    <mergeCell ref="B13:I13"/>
    <mergeCell ref="B17:I17"/>
    <mergeCell ref="B20:I20"/>
    <mergeCell ref="B25:I25"/>
    <mergeCell ref="B30:I30"/>
    <mergeCell ref="C24:H24"/>
    <mergeCell ref="C15:H15"/>
    <mergeCell ref="C16:H16"/>
    <mergeCell ref="C19:H19"/>
    <mergeCell ref="C22:H22"/>
    <mergeCell ref="C23:H23"/>
    <mergeCell ref="B4:H4"/>
    <mergeCell ref="B9:H9"/>
  </mergeCells>
  <phoneticPr fontId="10" type="noConversion"/>
  <conditionalFormatting sqref="L5:L7">
    <cfRule type="cellIs" dxfId="104" priority="317" operator="equal">
      <formula>0</formula>
    </cfRule>
    <cfRule type="cellIs" priority="318" operator="equal">
      <formula>0</formula>
    </cfRule>
    <cfRule type="cellIs" dxfId="103" priority="319" operator="equal">
      <formula>50</formula>
    </cfRule>
    <cfRule type="cellIs" dxfId="102" priority="320" operator="equal">
      <formula>100</formula>
    </cfRule>
  </conditionalFormatting>
  <conditionalFormatting sqref="L10:L12">
    <cfRule type="cellIs" dxfId="101" priority="177" operator="equal">
      <formula>0</formula>
    </cfRule>
    <cfRule type="cellIs" priority="178" operator="equal">
      <formula>0</formula>
    </cfRule>
    <cfRule type="cellIs" dxfId="100" priority="179" operator="equal">
      <formula>50</formula>
    </cfRule>
    <cfRule type="cellIs" dxfId="99" priority="180" operator="equal">
      <formula>100</formula>
    </cfRule>
  </conditionalFormatting>
  <conditionalFormatting sqref="L15:L16">
    <cfRule type="cellIs" dxfId="98" priority="173" operator="equal">
      <formula>0</formula>
    </cfRule>
    <cfRule type="cellIs" priority="174" operator="equal">
      <formula>0</formula>
    </cfRule>
    <cfRule type="cellIs" dxfId="97" priority="175" operator="equal">
      <formula>50</formula>
    </cfRule>
    <cfRule type="cellIs" dxfId="96" priority="176" operator="equal">
      <formula>100</formula>
    </cfRule>
  </conditionalFormatting>
  <conditionalFormatting sqref="L19">
    <cfRule type="cellIs" dxfId="95" priority="169" operator="equal">
      <formula>0</formula>
    </cfRule>
    <cfRule type="cellIs" priority="170" operator="equal">
      <formula>0</formula>
    </cfRule>
    <cfRule type="cellIs" dxfId="94" priority="171" operator="equal">
      <formula>50</formula>
    </cfRule>
    <cfRule type="cellIs" dxfId="93" priority="172" operator="equal">
      <formula>100</formula>
    </cfRule>
  </conditionalFormatting>
  <conditionalFormatting sqref="L22:L24">
    <cfRule type="cellIs" dxfId="92" priority="165" operator="equal">
      <formula>0</formula>
    </cfRule>
    <cfRule type="cellIs" priority="166" operator="equal">
      <formula>0</formula>
    </cfRule>
    <cfRule type="cellIs" dxfId="91" priority="167" operator="equal">
      <formula>50</formula>
    </cfRule>
    <cfRule type="cellIs" dxfId="90" priority="168" operator="equal">
      <formula>100</formula>
    </cfRule>
  </conditionalFormatting>
  <conditionalFormatting sqref="L27:L29">
    <cfRule type="cellIs" dxfId="89" priority="161" operator="equal">
      <formula>0</formula>
    </cfRule>
    <cfRule type="cellIs" priority="162" operator="equal">
      <formula>0</formula>
    </cfRule>
    <cfRule type="cellIs" dxfId="88" priority="163" operator="equal">
      <formula>50</formula>
    </cfRule>
    <cfRule type="cellIs" dxfId="87" priority="164" operator="equal">
      <formula>100</formula>
    </cfRule>
  </conditionalFormatting>
  <conditionalFormatting sqref="L32:L39 L41">
    <cfRule type="cellIs" dxfId="86" priority="157" operator="equal">
      <formula>0</formula>
    </cfRule>
    <cfRule type="cellIs" priority="158" operator="equal">
      <formula>0</formula>
    </cfRule>
    <cfRule type="cellIs" dxfId="85" priority="159" operator="equal">
      <formula>50</formula>
    </cfRule>
    <cfRule type="cellIs" dxfId="84" priority="160" operator="equal">
      <formula>100</formula>
    </cfRule>
  </conditionalFormatting>
  <conditionalFormatting sqref="L45:L50">
    <cfRule type="cellIs" dxfId="83" priority="133" operator="equal">
      <formula>0</formula>
    </cfRule>
    <cfRule type="cellIs" priority="134" operator="equal">
      <formula>0</formula>
    </cfRule>
    <cfRule type="cellIs" dxfId="82" priority="135" operator="equal">
      <formula>50</formula>
    </cfRule>
    <cfRule type="cellIs" dxfId="81" priority="136" operator="equal">
      <formula>100</formula>
    </cfRule>
  </conditionalFormatting>
  <conditionalFormatting sqref="L69">
    <cfRule type="cellIs" dxfId="80" priority="89" operator="equal">
      <formula>0</formula>
    </cfRule>
    <cfRule type="cellIs" priority="90" operator="equal">
      <formula>0</formula>
    </cfRule>
    <cfRule type="cellIs" dxfId="79" priority="91" operator="equal">
      <formula>50</formula>
    </cfRule>
    <cfRule type="cellIs" dxfId="78" priority="92" operator="equal">
      <formula>100</formula>
    </cfRule>
  </conditionalFormatting>
  <conditionalFormatting sqref="L40">
    <cfRule type="cellIs" dxfId="77" priority="117" operator="equal">
      <formula>0</formula>
    </cfRule>
    <cfRule type="cellIs" priority="118" operator="equal">
      <formula>0</formula>
    </cfRule>
    <cfRule type="cellIs" dxfId="76" priority="119" operator="equal">
      <formula>50</formula>
    </cfRule>
    <cfRule type="cellIs" dxfId="75" priority="120" operator="equal">
      <formula>100</formula>
    </cfRule>
  </conditionalFormatting>
  <conditionalFormatting sqref="L60">
    <cfRule type="cellIs" dxfId="74" priority="105" operator="equal">
      <formula>0</formula>
    </cfRule>
    <cfRule type="cellIs" priority="106" operator="equal">
      <formula>0</formula>
    </cfRule>
    <cfRule type="cellIs" dxfId="73" priority="107" operator="equal">
      <formula>50</formula>
    </cfRule>
    <cfRule type="cellIs" dxfId="72" priority="108" operator="equal">
      <formula>100</formula>
    </cfRule>
  </conditionalFormatting>
  <conditionalFormatting sqref="L61">
    <cfRule type="cellIs" dxfId="71" priority="101" operator="equal">
      <formula>0</formula>
    </cfRule>
    <cfRule type="cellIs" priority="102" operator="equal">
      <formula>0</formula>
    </cfRule>
    <cfRule type="cellIs" dxfId="70" priority="103" operator="equal">
      <formula>50</formula>
    </cfRule>
    <cfRule type="cellIs" dxfId="69" priority="104" operator="equal">
      <formula>100</formula>
    </cfRule>
  </conditionalFormatting>
  <conditionalFormatting sqref="L54:L56">
    <cfRule type="cellIs" dxfId="68" priority="113" operator="equal">
      <formula>0</formula>
    </cfRule>
    <cfRule type="cellIs" priority="114" operator="equal">
      <formula>0</formula>
    </cfRule>
    <cfRule type="cellIs" dxfId="67" priority="115" operator="equal">
      <formula>50</formula>
    </cfRule>
    <cfRule type="cellIs" dxfId="66" priority="116" operator="equal">
      <formula>100</formula>
    </cfRule>
  </conditionalFormatting>
  <conditionalFormatting sqref="L59">
    <cfRule type="cellIs" dxfId="65" priority="109" operator="equal">
      <formula>0</formula>
    </cfRule>
    <cfRule type="cellIs" priority="110" operator="equal">
      <formula>0</formula>
    </cfRule>
    <cfRule type="cellIs" dxfId="64" priority="111" operator="equal">
      <formula>50</formula>
    </cfRule>
    <cfRule type="cellIs" dxfId="63" priority="112" operator="equal">
      <formula>100</formula>
    </cfRule>
  </conditionalFormatting>
  <conditionalFormatting sqref="L62">
    <cfRule type="cellIs" dxfId="62" priority="97" operator="equal">
      <formula>0</formula>
    </cfRule>
    <cfRule type="cellIs" priority="98" operator="equal">
      <formula>0</formula>
    </cfRule>
    <cfRule type="cellIs" dxfId="61" priority="99" operator="equal">
      <formula>50</formula>
    </cfRule>
    <cfRule type="cellIs" dxfId="60" priority="100" operator="equal">
      <formula>100</formula>
    </cfRule>
  </conditionalFormatting>
  <conditionalFormatting sqref="L68">
    <cfRule type="cellIs" dxfId="59" priority="93" operator="equal">
      <formula>0</formula>
    </cfRule>
    <cfRule type="cellIs" priority="94" operator="equal">
      <formula>0</formula>
    </cfRule>
    <cfRule type="cellIs" dxfId="58" priority="95" operator="equal">
      <formula>50</formula>
    </cfRule>
    <cfRule type="cellIs" dxfId="57" priority="96" operator="equal">
      <formula>100</formula>
    </cfRule>
  </conditionalFormatting>
  <conditionalFormatting sqref="L67">
    <cfRule type="cellIs" dxfId="56" priority="85" operator="equal">
      <formula>0</formula>
    </cfRule>
    <cfRule type="cellIs" priority="86" operator="equal">
      <formula>0</formula>
    </cfRule>
    <cfRule type="cellIs" dxfId="55" priority="87" operator="equal">
      <formula>50</formula>
    </cfRule>
    <cfRule type="cellIs" dxfId="54" priority="88" operator="equal">
      <formula>100</formula>
    </cfRule>
  </conditionalFormatting>
  <conditionalFormatting sqref="L70">
    <cfRule type="cellIs" dxfId="53" priority="73" operator="equal">
      <formula>0</formula>
    </cfRule>
    <cfRule type="cellIs" priority="74" operator="equal">
      <formula>0</formula>
    </cfRule>
    <cfRule type="cellIs" dxfId="52" priority="75" operator="equal">
      <formula>50</formula>
    </cfRule>
    <cfRule type="cellIs" dxfId="51" priority="76" operator="equal">
      <formula>100</formula>
    </cfRule>
  </conditionalFormatting>
  <conditionalFormatting sqref="L74">
    <cfRule type="cellIs" dxfId="50" priority="65" operator="equal">
      <formula>0</formula>
    </cfRule>
    <cfRule type="cellIs" priority="66" operator="equal">
      <formula>0</formula>
    </cfRule>
    <cfRule type="cellIs" dxfId="49" priority="67" operator="equal">
      <formula>50</formula>
    </cfRule>
    <cfRule type="cellIs" dxfId="48" priority="68" operator="equal">
      <formula>100</formula>
    </cfRule>
  </conditionalFormatting>
  <conditionalFormatting sqref="L71">
    <cfRule type="cellIs" dxfId="47" priority="61" operator="equal">
      <formula>0</formula>
    </cfRule>
    <cfRule type="cellIs" priority="62" operator="equal">
      <formula>0</formula>
    </cfRule>
    <cfRule type="cellIs" dxfId="46" priority="63" operator="equal">
      <formula>50</formula>
    </cfRule>
    <cfRule type="cellIs" dxfId="45" priority="64" operator="equal">
      <formula>100</formula>
    </cfRule>
  </conditionalFormatting>
  <conditionalFormatting sqref="L72">
    <cfRule type="cellIs" dxfId="44" priority="57" operator="equal">
      <formula>0</formula>
    </cfRule>
    <cfRule type="cellIs" priority="58" operator="equal">
      <formula>0</formula>
    </cfRule>
    <cfRule type="cellIs" dxfId="43" priority="59" operator="equal">
      <formula>50</formula>
    </cfRule>
    <cfRule type="cellIs" dxfId="42" priority="60" operator="equal">
      <formula>100</formula>
    </cfRule>
  </conditionalFormatting>
  <conditionalFormatting sqref="L73">
    <cfRule type="cellIs" dxfId="41" priority="53" operator="equal">
      <formula>0</formula>
    </cfRule>
    <cfRule type="cellIs" priority="54" operator="equal">
      <formula>0</formula>
    </cfRule>
    <cfRule type="cellIs" dxfId="40" priority="55" operator="equal">
      <formula>50</formula>
    </cfRule>
    <cfRule type="cellIs" dxfId="39" priority="56" operator="equal">
      <formula>100</formula>
    </cfRule>
  </conditionalFormatting>
  <conditionalFormatting sqref="L81">
    <cfRule type="cellIs" dxfId="38" priority="49" operator="equal">
      <formula>0</formula>
    </cfRule>
    <cfRule type="cellIs" priority="50" operator="equal">
      <formula>0</formula>
    </cfRule>
    <cfRule type="cellIs" dxfId="37" priority="51" operator="equal">
      <formula>50</formula>
    </cfRule>
    <cfRule type="cellIs" dxfId="36" priority="52" operator="equal">
      <formula>100</formula>
    </cfRule>
  </conditionalFormatting>
  <conditionalFormatting sqref="L80">
    <cfRule type="cellIs" dxfId="35" priority="45" operator="equal">
      <formula>0</formula>
    </cfRule>
    <cfRule type="cellIs" priority="46" operator="equal">
      <formula>0</formula>
    </cfRule>
    <cfRule type="cellIs" dxfId="34" priority="47" operator="equal">
      <formula>50</formula>
    </cfRule>
    <cfRule type="cellIs" dxfId="33" priority="48" operator="equal">
      <formula>100</formula>
    </cfRule>
  </conditionalFormatting>
  <conditionalFormatting sqref="L79">
    <cfRule type="cellIs" dxfId="32" priority="41" operator="equal">
      <formula>0</formula>
    </cfRule>
    <cfRule type="cellIs" priority="42" operator="equal">
      <formula>0</formula>
    </cfRule>
    <cfRule type="cellIs" dxfId="31" priority="43" operator="equal">
      <formula>50</formula>
    </cfRule>
    <cfRule type="cellIs" dxfId="30" priority="44" operator="equal">
      <formula>100</formula>
    </cfRule>
  </conditionalFormatting>
  <conditionalFormatting sqref="L78">
    <cfRule type="cellIs" dxfId="29" priority="37" operator="equal">
      <formula>0</formula>
    </cfRule>
    <cfRule type="cellIs" priority="38" operator="equal">
      <formula>0</formula>
    </cfRule>
    <cfRule type="cellIs" dxfId="28" priority="39" operator="equal">
      <formula>50</formula>
    </cfRule>
    <cfRule type="cellIs" dxfId="27" priority="40" operator="equal">
      <formula>100</formula>
    </cfRule>
  </conditionalFormatting>
  <conditionalFormatting sqref="L85">
    <cfRule type="cellIs" dxfId="26" priority="33" operator="equal">
      <formula>0</formula>
    </cfRule>
    <cfRule type="cellIs" priority="34" operator="equal">
      <formula>0</formula>
    </cfRule>
    <cfRule type="cellIs" dxfId="25" priority="35" operator="equal">
      <formula>50</formula>
    </cfRule>
    <cfRule type="cellIs" dxfId="24" priority="36" operator="equal">
      <formula>100</formula>
    </cfRule>
  </conditionalFormatting>
  <conditionalFormatting sqref="L86">
    <cfRule type="cellIs" dxfId="23" priority="29" operator="equal">
      <formula>0</formula>
    </cfRule>
    <cfRule type="cellIs" priority="30" operator="equal">
      <formula>0</formula>
    </cfRule>
    <cfRule type="cellIs" dxfId="22" priority="31" operator="equal">
      <formula>50</formula>
    </cfRule>
    <cfRule type="cellIs" dxfId="21" priority="32" operator="equal">
      <formula>100</formula>
    </cfRule>
  </conditionalFormatting>
  <conditionalFormatting sqref="L87">
    <cfRule type="cellIs" dxfId="20" priority="25" operator="equal">
      <formula>0</formula>
    </cfRule>
    <cfRule type="cellIs" priority="26" operator="equal">
      <formula>0</formula>
    </cfRule>
    <cfRule type="cellIs" dxfId="19" priority="27" operator="equal">
      <formula>50</formula>
    </cfRule>
    <cfRule type="cellIs" dxfId="18" priority="28" operator="equal">
      <formula>100</formula>
    </cfRule>
  </conditionalFormatting>
  <conditionalFormatting sqref="L88">
    <cfRule type="cellIs" dxfId="17" priority="21" operator="equal">
      <formula>0</formula>
    </cfRule>
    <cfRule type="cellIs" priority="22" operator="equal">
      <formula>0</formula>
    </cfRule>
    <cfRule type="cellIs" dxfId="16" priority="23" operator="equal">
      <formula>50</formula>
    </cfRule>
    <cfRule type="cellIs" dxfId="15" priority="24" operator="equal">
      <formula>100</formula>
    </cfRule>
  </conditionalFormatting>
  <conditionalFormatting sqref="L89">
    <cfRule type="cellIs" dxfId="14" priority="17" operator="equal">
      <formula>0</formula>
    </cfRule>
    <cfRule type="cellIs" priority="18" operator="equal">
      <formula>0</formula>
    </cfRule>
    <cfRule type="cellIs" dxfId="13" priority="19" operator="equal">
      <formula>50</formula>
    </cfRule>
    <cfRule type="cellIs" dxfId="12" priority="20" operator="equal">
      <formula>100</formula>
    </cfRule>
  </conditionalFormatting>
  <conditionalFormatting sqref="L90">
    <cfRule type="cellIs" dxfId="11" priority="13" operator="equal">
      <formula>0</formula>
    </cfRule>
    <cfRule type="cellIs" priority="14" operator="equal">
      <formula>0</formula>
    </cfRule>
    <cfRule type="cellIs" dxfId="10" priority="15" operator="equal">
      <formula>50</formula>
    </cfRule>
    <cfRule type="cellIs" dxfId="9" priority="16" operator="equal">
      <formula>100</formula>
    </cfRule>
  </conditionalFormatting>
  <conditionalFormatting sqref="L91">
    <cfRule type="cellIs" dxfId="8" priority="9" operator="equal">
      <formula>0</formula>
    </cfRule>
    <cfRule type="cellIs" priority="10" operator="equal">
      <formula>0</formula>
    </cfRule>
    <cfRule type="cellIs" dxfId="7" priority="11" operator="equal">
      <formula>50</formula>
    </cfRule>
    <cfRule type="cellIs" dxfId="6" priority="12" operator="equal">
      <formula>100</formula>
    </cfRule>
  </conditionalFormatting>
  <conditionalFormatting sqref="L92">
    <cfRule type="cellIs" dxfId="5" priority="5" operator="equal">
      <formula>0</formula>
    </cfRule>
    <cfRule type="cellIs" priority="6" operator="equal">
      <formula>0</formula>
    </cfRule>
    <cfRule type="cellIs" dxfId="4" priority="7" operator="equal">
      <formula>50</formula>
    </cfRule>
    <cfRule type="cellIs" dxfId="3" priority="8" operator="equal">
      <formula>100</formula>
    </cfRule>
  </conditionalFormatting>
  <conditionalFormatting sqref="L63">
    <cfRule type="cellIs" dxfId="2" priority="1" operator="equal">
      <formula>0</formula>
    </cfRule>
    <cfRule type="cellIs" priority="2" operator="equal">
      <formula>0</formula>
    </cfRule>
    <cfRule type="cellIs" dxfId="1" priority="3" operator="equal">
      <formula>50</formula>
    </cfRule>
    <cfRule type="cellIs" dxfId="0" priority="4" operator="equal">
      <formula>100</formula>
    </cfRule>
  </conditionalFormatting>
  <dataValidations count="1">
    <dataValidation type="list" allowBlank="1" showInputMessage="1" showErrorMessage="1" sqref="I85:I92 I5:I7 I10:I12 I15:I16 I19 I22:I24 I27:I29 I32:I41 I45:I50 I59:I63 I67:I74 I78:I81 I54:I56" xr:uid="{00000000-0002-0000-0100-000000000000}">
      <formula1>$D$130:$D$134</formula1>
    </dataValidation>
  </dataValidations>
  <pageMargins left="0.23622047244094491" right="0.23622047244094491" top="0.74803149606299213" bottom="0.5" header="0.31496062992125984" footer="0.31496062992125984"/>
  <pageSetup paperSize="9" scale="71" fitToHeight="0" orientation="portrait" r:id="rId1"/>
  <headerFooter>
    <oddHeader>&amp;R&amp;F - &amp;A - p &amp;P / &amp;N</oddHeader>
  </headerFooter>
  <rowBreaks count="3" manualBreakCount="3">
    <brk id="30" max="16383" man="1"/>
    <brk id="51" max="16383" man="1"/>
    <brk id="7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Liste!$A$1:$A$5</xm:f>
          </x14:formula1>
          <xm:sqref>I5:I7 I10:I12 I15:I16 I19 I22:I24 I27:I29 I32:I41 I45:I50 I54:I56 I59:I62 I67:I74 I78:I81 I85:I92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2"/>
  <sheetViews>
    <sheetView topLeftCell="A11" zoomScale="85" workbookViewId="0">
      <selection activeCell="A2" sqref="A2:H2"/>
    </sheetView>
  </sheetViews>
  <sheetFormatPr defaultColWidth="11.42578125" defaultRowHeight="15"/>
  <sheetData>
    <row r="2" spans="1:19" ht="15.75">
      <c r="A2" s="101" t="str">
        <f>Données!$B$1</f>
        <v>CRITERES D'ANALYSES</v>
      </c>
      <c r="B2" s="101"/>
      <c r="C2" s="101"/>
      <c r="D2" s="101"/>
      <c r="E2" s="101"/>
      <c r="F2" s="101"/>
      <c r="G2" s="101"/>
      <c r="H2" s="101"/>
      <c r="I2" s="102" t="str">
        <f>Données!$M$1</f>
        <v>ETABLISSEMENT DE : XXXX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</row>
  </sheetData>
  <mergeCells count="2">
    <mergeCell ref="A2:H2"/>
    <mergeCell ref="I2:S2"/>
  </mergeCells>
  <pageMargins left="0.25" right="0.25" top="0.75" bottom="0.75" header="0.3" footer="0.3"/>
  <pageSetup paperSize="9" scale="6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revision/>
  <dcterms:created xsi:type="dcterms:W3CDTF">2015-10-25T09:32:10Z</dcterms:created>
  <dcterms:modified xsi:type="dcterms:W3CDTF">2020-03-10T10:00:45Z</dcterms:modified>
  <cp:category/>
  <cp:contentStatus/>
</cp:coreProperties>
</file>