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autoCompressPictures="0" defaultThemeVersion="124226"/>
  <bookViews>
    <workbookView xWindow="-90" yWindow="-90" windowWidth="19395" windowHeight="10530" tabRatio="314" activeTab="1"/>
  </bookViews>
  <sheets>
    <sheet name="Aide" sheetId="7" r:id="rId1"/>
    <sheet name="Données" sheetId="1" r:id="rId2"/>
    <sheet name="Graphe de synthèse" sheetId="5" r:id="rId3"/>
  </sheets>
  <externalReferences>
    <externalReference r:id="rId4"/>
  </externalReferences>
  <definedNames>
    <definedName name="choix">#REF!</definedName>
    <definedName name="CHOIX2">#REF!</definedName>
    <definedName name="_xlnm.Print_Area" localSheetId="0">Aide!$A$1:$G$53</definedName>
    <definedName name="_xlnm.Print_Area" localSheetId="1">Données!$B$1:$M$167</definedName>
    <definedName name="_xlnm.Print_Area" localSheetId="2">'Graphe de synthèse'!$A$1:$S$46</definedName>
    <definedName name="list">#REF!</definedName>
    <definedName name="liste">[1]liste!$A$1:$A$3</definedName>
    <definedName name="liste2">#REF!</definedName>
    <definedName name="NOTE">#REF!</definedName>
  </definedNames>
  <calcPr calcId="12451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K131" i="1"/>
  <c r="J131"/>
  <c r="K6"/>
  <c r="K9"/>
  <c r="J6"/>
  <c r="J9"/>
  <c r="K83"/>
  <c r="J83"/>
  <c r="K145"/>
  <c r="K146"/>
  <c r="J145"/>
  <c r="J146"/>
  <c r="L146"/>
  <c r="L162"/>
  <c r="K162"/>
  <c r="J162"/>
  <c r="K115"/>
  <c r="K93"/>
  <c r="K95"/>
  <c r="J115"/>
  <c r="J93"/>
  <c r="J95"/>
  <c r="K138"/>
  <c r="K139"/>
  <c r="K160"/>
  <c r="J138"/>
  <c r="J139"/>
  <c r="J160"/>
  <c r="K159"/>
  <c r="J159"/>
  <c r="K158"/>
  <c r="J158"/>
  <c r="K87"/>
  <c r="K157"/>
  <c r="J87"/>
  <c r="J157"/>
  <c r="K156"/>
  <c r="J156"/>
  <c r="K49"/>
  <c r="K27"/>
  <c r="K67"/>
  <c r="K155"/>
  <c r="J49"/>
  <c r="J27"/>
  <c r="J67"/>
  <c r="J155"/>
  <c r="K11"/>
  <c r="K12"/>
  <c r="K13"/>
  <c r="K14"/>
  <c r="K15"/>
  <c r="K16"/>
  <c r="K17"/>
  <c r="K18"/>
  <c r="K19"/>
  <c r="K20"/>
  <c r="K21"/>
  <c r="K22"/>
  <c r="K23"/>
  <c r="K25"/>
  <c r="K154"/>
  <c r="J11"/>
  <c r="J12"/>
  <c r="J13"/>
  <c r="J14"/>
  <c r="J15"/>
  <c r="J16"/>
  <c r="J17"/>
  <c r="J18"/>
  <c r="J19"/>
  <c r="J20"/>
  <c r="J21"/>
  <c r="J22"/>
  <c r="J23"/>
  <c r="J25"/>
  <c r="J154"/>
  <c r="K7"/>
  <c r="K5"/>
  <c r="K153"/>
  <c r="J7"/>
  <c r="J5"/>
  <c r="J153"/>
  <c r="L158"/>
  <c r="L95"/>
  <c r="L157"/>
  <c r="L83"/>
  <c r="L156"/>
  <c r="L67"/>
  <c r="L155"/>
  <c r="L25"/>
  <c r="L154"/>
  <c r="L9"/>
  <c r="L153"/>
  <c r="L131"/>
  <c r="L159"/>
  <c r="L139"/>
  <c r="L160"/>
  <c r="K142"/>
  <c r="K143"/>
  <c r="J142"/>
  <c r="J143" l="1"/>
  <c r="L143" l="1"/>
  <c r="J161"/>
  <c r="L161"/>
  <c r="L99" l="1"/>
  <c r="K99"/>
  <c r="J99"/>
  <c r="L107"/>
  <c r="K107"/>
  <c r="J107"/>
  <c r="B139"/>
  <c r="L100"/>
  <c r="K100"/>
  <c r="J100"/>
  <c r="L98"/>
  <c r="K98"/>
  <c r="J98"/>
  <c r="L110"/>
  <c r="K110"/>
  <c r="J110"/>
  <c r="L109"/>
  <c r="K109"/>
  <c r="J109"/>
  <c r="L108"/>
  <c r="K108"/>
  <c r="J108"/>
  <c r="L106"/>
  <c r="K106"/>
  <c r="J106"/>
  <c r="L105"/>
  <c r="K105"/>
  <c r="J105"/>
  <c r="L129"/>
  <c r="K129"/>
  <c r="J129"/>
  <c r="L128"/>
  <c r="K128"/>
  <c r="J128"/>
  <c r="L127"/>
  <c r="K127"/>
  <c r="J127"/>
  <c r="L126"/>
  <c r="K126"/>
  <c r="J126"/>
  <c r="L125"/>
  <c r="K125"/>
  <c r="J125"/>
  <c r="L124"/>
  <c r="K124"/>
  <c r="J124"/>
  <c r="L123"/>
  <c r="K123"/>
  <c r="J123"/>
  <c r="L122"/>
  <c r="K122"/>
  <c r="J122"/>
  <c r="L121"/>
  <c r="K121"/>
  <c r="J121"/>
  <c r="L120"/>
  <c r="K120"/>
  <c r="J120"/>
  <c r="L119"/>
  <c r="K119"/>
  <c r="J119"/>
  <c r="L118"/>
  <c r="K118"/>
  <c r="J118"/>
  <c r="L117"/>
  <c r="K117"/>
  <c r="J117"/>
  <c r="L116"/>
  <c r="K116"/>
  <c r="J116"/>
  <c r="L115"/>
  <c r="L114"/>
  <c r="K114"/>
  <c r="J114"/>
  <c r="L113"/>
  <c r="K113"/>
  <c r="J113"/>
  <c r="L112"/>
  <c r="K112"/>
  <c r="J112"/>
  <c r="L137"/>
  <c r="K137"/>
  <c r="J137"/>
  <c r="B131"/>
  <c r="B102"/>
  <c r="L86"/>
  <c r="K86"/>
  <c r="J86"/>
  <c r="K88"/>
  <c r="L94"/>
  <c r="K94"/>
  <c r="J94"/>
  <c r="L92"/>
  <c r="K92"/>
  <c r="J92"/>
  <c r="L91"/>
  <c r="K91"/>
  <c r="J91"/>
  <c r="L90"/>
  <c r="K90"/>
  <c r="J90"/>
  <c r="L89"/>
  <c r="K89"/>
  <c r="J89"/>
  <c r="L87"/>
  <c r="L88"/>
  <c r="J88"/>
  <c r="L93"/>
  <c r="B95"/>
  <c r="L82"/>
  <c r="K82"/>
  <c r="J82"/>
  <c r="L81"/>
  <c r="K81"/>
  <c r="J81"/>
  <c r="L80"/>
  <c r="K80"/>
  <c r="J80"/>
  <c r="L79"/>
  <c r="K79"/>
  <c r="J79"/>
  <c r="L78"/>
  <c r="K78"/>
  <c r="J78"/>
  <c r="L76"/>
  <c r="K76"/>
  <c r="J76"/>
  <c r="L75"/>
  <c r="K75"/>
  <c r="J75"/>
  <c r="L74"/>
  <c r="K74"/>
  <c r="J74"/>
  <c r="L73"/>
  <c r="K73"/>
  <c r="J73"/>
  <c r="L72"/>
  <c r="K72"/>
  <c r="J72"/>
  <c r="L71"/>
  <c r="K71"/>
  <c r="J71"/>
  <c r="L66"/>
  <c r="K66"/>
  <c r="J66"/>
  <c r="L65"/>
  <c r="K65"/>
  <c r="J65"/>
  <c r="L64"/>
  <c r="K64"/>
  <c r="J64"/>
  <c r="L63"/>
  <c r="K63"/>
  <c r="J63"/>
  <c r="B67"/>
  <c r="B83"/>
  <c r="L41"/>
  <c r="K41"/>
  <c r="J41"/>
  <c r="L62"/>
  <c r="K62"/>
  <c r="J62"/>
  <c r="L61"/>
  <c r="K61"/>
  <c r="J61"/>
  <c r="L60"/>
  <c r="K60"/>
  <c r="J60"/>
  <c r="L59"/>
  <c r="K59"/>
  <c r="J59"/>
  <c r="L58"/>
  <c r="K58"/>
  <c r="J58"/>
  <c r="L57"/>
  <c r="K57"/>
  <c r="J57"/>
  <c r="L56"/>
  <c r="K56"/>
  <c r="J56"/>
  <c r="L55"/>
  <c r="K55"/>
  <c r="J55"/>
  <c r="L54"/>
  <c r="K54"/>
  <c r="J54"/>
  <c r="L53"/>
  <c r="K53"/>
  <c r="J53"/>
  <c r="L51"/>
  <c r="K51"/>
  <c r="J51"/>
  <c r="L50"/>
  <c r="K50"/>
  <c r="J50"/>
  <c r="L49"/>
  <c r="L47"/>
  <c r="K47"/>
  <c r="J47"/>
  <c r="L46"/>
  <c r="K46"/>
  <c r="J46"/>
  <c r="L45"/>
  <c r="K45"/>
  <c r="J45"/>
  <c r="L44"/>
  <c r="K44"/>
  <c r="J44"/>
  <c r="L43"/>
  <c r="K43"/>
  <c r="J43"/>
  <c r="L40"/>
  <c r="K40"/>
  <c r="J40"/>
  <c r="L39"/>
  <c r="K39"/>
  <c r="J39"/>
  <c r="L38"/>
  <c r="K38"/>
  <c r="J38"/>
  <c r="L37"/>
  <c r="K37"/>
  <c r="J37"/>
  <c r="L36"/>
  <c r="K36"/>
  <c r="J36"/>
  <c r="L34"/>
  <c r="K34"/>
  <c r="J34"/>
  <c r="L33"/>
  <c r="K33"/>
  <c r="J33"/>
  <c r="L20"/>
  <c r="B25"/>
  <c r="L21"/>
  <c r="L13"/>
  <c r="L12"/>
  <c r="L11"/>
  <c r="L16"/>
  <c r="L8"/>
  <c r="K8"/>
  <c r="J8"/>
  <c r="L18"/>
  <c r="L17"/>
  <c r="B9" l="1"/>
  <c r="L32"/>
  <c r="K32"/>
  <c r="J32"/>
  <c r="L31"/>
  <c r="K31"/>
  <c r="J31"/>
  <c r="L30"/>
  <c r="K30"/>
  <c r="J30"/>
  <c r="L29"/>
  <c r="K29"/>
  <c r="J29"/>
  <c r="L24"/>
  <c r="K24"/>
  <c r="J24"/>
  <c r="L23"/>
  <c r="L19"/>
  <c r="L15"/>
  <c r="L14"/>
  <c r="L7"/>
  <c r="L6"/>
  <c r="L5"/>
  <c r="C162"/>
  <c r="C161"/>
  <c r="C160"/>
  <c r="C159"/>
  <c r="C158"/>
  <c r="C157"/>
  <c r="C156"/>
  <c r="C155"/>
  <c r="C154"/>
  <c r="C153"/>
  <c r="L145"/>
  <c r="L142"/>
  <c r="K161"/>
  <c r="I2" i="5"/>
  <c r="A2"/>
  <c r="K133" i="1"/>
  <c r="K134"/>
  <c r="K135"/>
  <c r="K136"/>
  <c r="J133"/>
  <c r="J134"/>
  <c r="J135"/>
  <c r="J136"/>
  <c r="L134"/>
  <c r="L135"/>
  <c r="L136"/>
  <c r="L138"/>
  <c r="L133"/>
  <c r="K104"/>
  <c r="K130"/>
  <c r="J130"/>
  <c r="L130"/>
  <c r="L104"/>
  <c r="J104"/>
  <c r="K97"/>
  <c r="K101"/>
  <c r="J101"/>
  <c r="L101"/>
  <c r="L97"/>
  <c r="J97"/>
  <c r="K85"/>
  <c r="L85"/>
  <c r="J85"/>
  <c r="L27"/>
  <c r="L22"/>
  <c r="K102" l="1"/>
  <c r="J102"/>
  <c r="L102" l="1"/>
</calcChain>
</file>

<file path=xl/sharedStrings.xml><?xml version="1.0" encoding="utf-8"?>
<sst xmlns="http://schemas.openxmlformats.org/spreadsheetml/2006/main" count="362" uniqueCount="192">
  <si>
    <t>OBSERVATIONS</t>
  </si>
  <si>
    <t>NOTE</t>
  </si>
  <si>
    <t>ANALYSE</t>
  </si>
  <si>
    <t>O</t>
  </si>
  <si>
    <t>N</t>
  </si>
  <si>
    <t>OBSERVATIONS GENERALES</t>
  </si>
  <si>
    <t>%</t>
  </si>
  <si>
    <t>Valeur</t>
  </si>
  <si>
    <t>+/-</t>
  </si>
  <si>
    <t>Indiquer la date de la dernière mise à jour du document</t>
  </si>
  <si>
    <t>NC</t>
  </si>
  <si>
    <t>?</t>
  </si>
  <si>
    <t>Comment renseigner la grille d'évaluation</t>
  </si>
  <si>
    <t>En observations générales :</t>
  </si>
  <si>
    <t>DATE DE L'ANALYSE : __/__/__</t>
  </si>
  <si>
    <t>Préciser dans le nom du site concerné</t>
  </si>
  <si>
    <t>1ère étape préalable à toute modification du fichier de référence</t>
  </si>
  <si>
    <t>Cellules Titre à renseigner</t>
  </si>
  <si>
    <t>Renseignement de la grille d'évaluation</t>
  </si>
  <si>
    <t>L'attribution de cette réponse signifie que le critère est satisfait de façon pertinente</t>
  </si>
  <si>
    <t>L'attribution de cette réponse signifie que le critère n'est que partiellement  satisfait</t>
  </si>
  <si>
    <t>"O" pour OUI correspond à la note 10 et à la couleur VERTE dans la colonne %</t>
  </si>
  <si>
    <t>"N"  pour NON correspond à la note 0 et à la couleur ROUGE dans la colonne %</t>
  </si>
  <si>
    <t>"+/-" pour PLUS ou MOINS correspond à la note 5 et à la couleur ORANGE dans la colonne  %</t>
  </si>
  <si>
    <t>Structure de la grille d'évaluation</t>
  </si>
  <si>
    <t>En fin de grille</t>
  </si>
  <si>
    <t xml:space="preserve">Ces informations seront automatiquement renseignées en entête du graphe </t>
  </si>
  <si>
    <t>dans l'onglet "Graphe de synthèse"</t>
  </si>
  <si>
    <t xml:space="preserve">Avant toute modification du fichier modèle, l'enregistrer sous un nom de référence en rapport </t>
  </si>
  <si>
    <t>avec le site analysé</t>
  </si>
  <si>
    <t xml:space="preserve">Le renseignement des différents critères permet de réaliser une synthèse par thème </t>
  </si>
  <si>
    <t>qui est reprise sous une forme synthétique</t>
  </si>
  <si>
    <t xml:space="preserve">Sous la forme d'un diagramme de Reigner construit automatiquement sur la page </t>
  </si>
  <si>
    <t>accessible par l'onglet "Graphe de synthèse"</t>
  </si>
  <si>
    <t xml:space="preserve">Par défaut, tant que l'analyse d'un critère n'a pas été effectuée, ce critère est affecté </t>
  </si>
  <si>
    <t>d'un point d'interrogation "?"</t>
  </si>
  <si>
    <t>Dans la colonne analyse, utiliser l'ascenseur (flèche qui apparait en bas à droite de la cellule</t>
  </si>
  <si>
    <t xml:space="preserve"> quand on clique dessus et y afffecter une des valeurs proposées  O, N , NC ou +/- </t>
  </si>
  <si>
    <t>Cette action renseigne automatiquement les valeurs des 2 colonnes suivantes</t>
  </si>
  <si>
    <t xml:space="preserve">L'attribution de cette réponse signifie que le critère n'est pas satisfait </t>
  </si>
  <si>
    <t>de façon pertinente</t>
  </si>
  <si>
    <t xml:space="preserve">"NC"  pour NON CONCERNE correspond à ne pas affecter de note, ni de pourcentage pour le site </t>
  </si>
  <si>
    <t>étudié  et à la couleur BLANCHE dans la colonne %</t>
  </si>
  <si>
    <t xml:space="preserve">L'attribution de cette réponse signifie que le critère est non pertinent pour </t>
  </si>
  <si>
    <t>le site étudié, il ne fera donc pas l'objet d'une évaluation</t>
  </si>
  <si>
    <t xml:space="preserve">Colonne "observations" </t>
  </si>
  <si>
    <t>préciser de façon synthétique les motifs qui vous ont conduit à la réponse attribuée</t>
  </si>
  <si>
    <t xml:space="preserve">A partir des résultats de la grille, vous serez en mesure d'indiquer sur chaque site étudié, </t>
  </si>
  <si>
    <t>de façon synthétique, les points forts et les améliorations à apporter par thème ou de façon globale</t>
  </si>
  <si>
    <t>ETABLISSEMENT DE : XXXX</t>
  </si>
  <si>
    <t>Références</t>
  </si>
  <si>
    <t>OMEGA 18 - Analyse critique d'une étude de dangers d'une Installation Classée</t>
  </si>
  <si>
    <t>OMEGA 9 - Etude de dangers d'une installation classée</t>
  </si>
  <si>
    <t>Est-ce-qu'un résumé non technique est disponible?</t>
  </si>
  <si>
    <t>Est-ce qu'il est rédigé de manière claire pour des non spécialistes?</t>
  </si>
  <si>
    <t>Le cas échéant, sur la base d'une nomenclature ou de la base des activités et substances dangereuses, y-a-t-il un récapitulatif des rubriques applicables?</t>
  </si>
  <si>
    <t>La grille est composée de 59 critères répartis en 13 thèmes complémentaires</t>
  </si>
  <si>
    <t>Liste:</t>
  </si>
  <si>
    <t>1 - RESUME NON TECHNIQUE</t>
  </si>
  <si>
    <t>Est-ce qu'il reprend de l’étude d’impact les cartes, tableaux et illustrations clés pour la compréhension de l'étude?</t>
  </si>
  <si>
    <t>Est-ce qu'il reprend sous forme synthétique les éléments essentiels et les conclusions de chacune des parties de l’étude d’impact?</t>
  </si>
  <si>
    <t>Existe-t-il une description de la localisation du projet</t>
  </si>
  <si>
    <t>Existe-t-il une estimation des types et quantités de déchets produits durant les phases de construction et de fonctionnement.</t>
  </si>
  <si>
    <t>La description des résidus, émissions, déchets attendus est-elle cohérente  avec la description de la localisation du projet et de ses caractéristiques physiques et de fonctionnement</t>
  </si>
  <si>
    <t>DESCRIPTION DU PROJET ET DE SON ENVIRONNEMENT</t>
  </si>
  <si>
    <t>La description des caractéristiques physiques du projet et des résidus, émissions, déchets attendus est-elle cohérente avec les demandes de permis de construire,  d'autorisation de déversement et d'autorisation de défrichement déposées?</t>
  </si>
  <si>
    <t>Existe-t-il une présentation du statut juridique de l'établissement et l'organigramme?</t>
  </si>
  <si>
    <t>Existe-t-il une description des principales caractéristiques de la phase opérationnelle du projet: nature et volume de l'activité, procédés de fabrication, demande et utilisation d'énergie, nature et quantités des matériaux et des ressources naturelles utilisés ?</t>
  </si>
  <si>
    <t>Pour l'estimation des quantités de résidus et d'émissions attendus, toutes les situations potentielles du site ont-elles été envisagées : construction, fonctionnement normal, fonctionnement dégradé, accident et intervention des secours (fumées, eaux d'incendie ...) ?</t>
  </si>
  <si>
    <t>Existe-t-il une caractérisation des types et quantités de résidus et d'émissions attendus: pollution de l'eau, de l'air  (dont hauteur de cheminées, diamètre, débit, vitesse d’éjection), du sol et du sous-sol, bruit, vibrations, lumière, chaleur, radiation ?</t>
  </si>
  <si>
    <t>Les Composés Organiques Volatils (COV) visés à l’annexe III de l’arrêté du 2 février 1998 ou comportant l’une des mentions de dangers H340, H350 ou H360 ainsi que les halogénés présentant les mentions de danger H341 ou H351 susceptibles d’être émis dans l'air par les installations, sont-ils identifiés ?</t>
  </si>
  <si>
    <t>Lorsque le projet se situe au niveau de zones inondables connues, la description des phénomènes d’inondations est-elle développée en conséquence ?</t>
  </si>
  <si>
    <t>L'évolution probable, avec et sans le projet, des facteurs environnementaux identifiés comme susceptibles d'être affectés, est-elle décrite moyennant un effort raisonnable sur la base des informations environnementales et des connaissances scientifiques disponibles ?</t>
  </si>
  <si>
    <r>
      <t xml:space="preserve">L'état actuel du </t>
    </r>
    <r>
      <rPr>
        <u/>
        <sz val="9"/>
        <color rgb="FF000000"/>
        <rFont val="Calibri"/>
        <family val="2"/>
        <scheme val="minor"/>
      </rPr>
      <t>milieu physique</t>
    </r>
    <r>
      <rPr>
        <sz val="9"/>
        <color rgb="FF000000"/>
        <rFont val="Calibri"/>
        <family val="2"/>
        <scheme val="minor"/>
      </rPr>
      <t xml:space="preserve"> (climat, topographie, géologie, hydrogéologie, hydrographie, paysage ...) est-il décrit?</t>
    </r>
  </si>
  <si>
    <r>
      <t>Milieu biologique</t>
    </r>
    <r>
      <rPr>
        <sz val="9"/>
        <color rgb="FF000000"/>
        <rFont val="Calibri"/>
        <family val="2"/>
        <scheme val="minor"/>
      </rPr>
      <t> : Les espèces et milieux protégés susceptibles de se trouver dans la zone d’étude sont-ils répertoriés ?</t>
    </r>
  </si>
  <si>
    <r>
      <t>Milieu biologique</t>
    </r>
    <r>
      <rPr>
        <sz val="9"/>
        <color rgb="FF000000"/>
        <rFont val="Calibri"/>
        <family val="2"/>
        <scheme val="minor"/>
      </rPr>
      <t> :</t>
    </r>
    <r>
      <rPr>
        <sz val="9"/>
        <color theme="1"/>
        <rFont val="Calibri"/>
        <family val="2"/>
        <scheme val="minor"/>
      </rPr>
      <t xml:space="preserve"> La description de l’état initial aboutit-elle à une hiérarchisation des enjeux suivant les deux </t>
    </r>
    <r>
      <rPr>
        <sz val="9"/>
        <color rgb="FF000000"/>
        <rFont val="Calibri"/>
        <family val="2"/>
        <scheme val="minor"/>
      </rPr>
      <t>logiques croisées "</t>
    </r>
    <r>
      <rPr>
        <sz val="9"/>
        <color theme="1"/>
        <rFont val="Calibri"/>
        <family val="2"/>
        <scheme val="minor"/>
      </rPr>
      <t>espaces et milieux" et "</t>
    </r>
    <r>
      <rPr>
        <sz val="9"/>
        <color rgb="FF000000"/>
        <rFont val="Calibri"/>
        <family val="2"/>
        <scheme val="minor"/>
      </rPr>
      <t>espèces" ?</t>
    </r>
  </si>
  <si>
    <r>
      <t>Eau</t>
    </r>
    <r>
      <rPr>
        <sz val="9"/>
        <color rgb="FF000000"/>
        <rFont val="Calibri"/>
        <family val="2"/>
        <scheme val="minor"/>
      </rPr>
      <t> : Lorsque les effluents issus de l’activité du site sont raccordés en totalité ou partiellement à un réseau d’assainissement ou sont traités dans une unité sur site, la description du système d’assainissement est-elle développée en conséquence ?</t>
    </r>
  </si>
  <si>
    <t>- Activités : habitat, transport, économie, agriculture, patrimoine culturel</t>
  </si>
  <si>
    <t>- Biens matériels, patrimoine culturel dont aspects architecturaux et archéologiques</t>
  </si>
  <si>
    <t>- Qualité de l’eau, de l’air, du sol et du sous-sol, bruit, vibration, lumière, chaleur, radiation</t>
  </si>
  <si>
    <t>- Populations, hygiène, santé, sécurité et salubrité publique</t>
  </si>
  <si>
    <t>- Faune, flore, milieux naturels, équilibres et continuités biologiques</t>
  </si>
  <si>
    <r>
      <t xml:space="preserve">En cas de </t>
    </r>
    <r>
      <rPr>
        <u/>
        <sz val="9"/>
        <color theme="1"/>
        <rFont val="Calibri"/>
        <family val="2"/>
        <scheme val="minor"/>
      </rPr>
      <t>défrichement</t>
    </r>
    <r>
      <rPr>
        <sz val="9"/>
        <color theme="1"/>
        <rFont val="Calibri"/>
        <family val="2"/>
        <scheme val="minor"/>
      </rPr>
      <t xml:space="preserve"> projeté,</t>
    </r>
    <r>
      <rPr>
        <b/>
        <sz val="9"/>
        <color rgb="FF000000"/>
        <rFont val="Calibri"/>
        <family val="2"/>
        <scheme val="minor"/>
      </rPr>
      <t xml:space="preserve"> u</t>
    </r>
    <r>
      <rPr>
        <sz val="9"/>
        <color theme="1"/>
        <rFont val="Calibri"/>
        <family val="2"/>
        <scheme val="minor"/>
      </rPr>
      <t>ne déclaration est-elle fournie indiquant si, à la connaissance du pétitionnaire, les terrains ont été ou non parcourus par un incendie durant les quinze années précédant l’année de la demande ?</t>
    </r>
  </si>
  <si>
    <r>
      <t xml:space="preserve">En cas de </t>
    </r>
    <r>
      <rPr>
        <u/>
        <sz val="9"/>
        <color rgb="FF000000"/>
        <rFont val="Calibri"/>
        <family val="2"/>
        <scheme val="minor"/>
      </rPr>
      <t>défrichement</t>
    </r>
    <r>
      <rPr>
        <sz val="9"/>
        <color rgb="FF000000"/>
        <rFont val="Calibri"/>
        <family val="2"/>
        <scheme val="minor"/>
      </rPr>
      <t xml:space="preserve"> projeté,  les fonctions du couvert boisé concerné en termes de prévention des risques naturels (incendies, éboulements, inondations, avalanches…) sont-elles identifiées et décrites ? </t>
    </r>
  </si>
  <si>
    <r>
      <t xml:space="preserve">Les facteurs </t>
    </r>
    <r>
      <rPr>
        <u/>
        <sz val="9"/>
        <color theme="1"/>
        <rFont val="Calibri"/>
        <family val="2"/>
        <scheme val="minor"/>
      </rPr>
      <t>susceptibles</t>
    </r>
    <r>
      <rPr>
        <sz val="9"/>
        <color theme="1"/>
        <rFont val="Calibri"/>
        <family val="2"/>
        <scheme val="minor"/>
      </rPr>
      <t xml:space="preserve"> ou </t>
    </r>
    <r>
      <rPr>
        <u/>
        <sz val="9"/>
        <color theme="1"/>
        <rFont val="Calibri"/>
        <family val="2"/>
        <scheme val="minor"/>
      </rPr>
      <t>non susceptibles</t>
    </r>
    <r>
      <rPr>
        <sz val="9"/>
        <color theme="1"/>
        <rFont val="Calibri"/>
        <family val="2"/>
        <scheme val="minor"/>
      </rPr>
      <t xml:space="preserve"> d'être affectés de manière notable par le projet sont-ils identifiés de façon claire et argumentée, parmi les suivants :</t>
    </r>
  </si>
  <si>
    <r>
      <t xml:space="preserve">Pour chaque facteur identifié comme susceptible d'être affecté de manière notable par le projet, une </t>
    </r>
    <r>
      <rPr>
        <u/>
        <sz val="9"/>
        <color theme="1"/>
        <rFont val="Calibri"/>
        <family val="2"/>
        <scheme val="minor"/>
      </rPr>
      <t>aire d’étude</t>
    </r>
    <r>
      <rPr>
        <sz val="9"/>
        <color theme="1"/>
        <rFont val="Calibri"/>
        <family val="2"/>
        <scheme val="minor"/>
      </rPr>
      <t xml:space="preserve"> est-elle décrite et argumentée, au regard des zones d’implantation du projet, d’influence directe des travaux,  des effets éloignés et induits ?</t>
    </r>
  </si>
  <si>
    <r>
      <t xml:space="preserve">Pour chaque facteur identifié comme </t>
    </r>
    <r>
      <rPr>
        <u/>
        <sz val="9"/>
        <color theme="1"/>
        <rFont val="Calibri"/>
        <family val="2"/>
        <scheme val="minor"/>
      </rPr>
      <t>non-susceptible</t>
    </r>
    <r>
      <rPr>
        <sz val="9"/>
        <color theme="1"/>
        <rFont val="Calibri"/>
        <family val="2"/>
        <scheme val="minor"/>
      </rPr>
      <t xml:space="preserve"> d'être affecté de manière notable par le projet, l'argumentation proposée est-elle cohérente avec la description du site et de son environnement, et notamment les différentes situations potentielles du site (construction, fonctionnement normal et dégradé, accident et intervention des secours) ?</t>
    </r>
  </si>
  <si>
    <t>L'argumentation de la définition des aires d'étude est-elle cohérente avec la description du projet et et de son environnement ?</t>
  </si>
  <si>
    <r>
      <t>L’état initial de chacun des facteurs identifiés comme</t>
    </r>
    <r>
      <rPr>
        <u/>
        <sz val="9"/>
        <color theme="1"/>
        <rFont val="Calibri"/>
        <family val="2"/>
        <scheme val="minor"/>
      </rPr>
      <t xml:space="preserve"> susceptible</t>
    </r>
    <r>
      <rPr>
        <sz val="9"/>
        <color theme="1"/>
        <rFont val="Calibri"/>
        <family val="2"/>
        <scheme val="minor"/>
      </rPr>
      <t xml:space="preserve"> d'être affecté de manière notable par le projet, parmi les suivants, est-il décrit au moyen d’une étude documentaire, d’investigations de terrain et de rencontres de partenaires (selon la pertinence de ces moyens) :</t>
    </r>
  </si>
  <si>
    <t>Le niveau de qualité à l’état initial de chaque milieu/facteur étudié (eaux, air, sol, sous-sol, bruit, vibration, lumière, chaleur, radiation,  faune, flore, habitats)  est-il interprété au regard des référentiels applicables et en termes de compatibilité avec les usages actuels et futurs prévus ?</t>
  </si>
  <si>
    <r>
      <t>Milieu biologique</t>
    </r>
    <r>
      <rPr>
        <sz val="9"/>
        <color rgb="FF000000"/>
        <rFont val="Calibri"/>
        <family val="2"/>
        <scheme val="minor"/>
      </rPr>
      <t> </t>
    </r>
    <r>
      <rPr>
        <b/>
        <sz val="9"/>
        <color theme="1"/>
        <rFont val="Calibri"/>
        <family val="2"/>
        <scheme val="minor"/>
      </rPr>
      <t>:</t>
    </r>
    <r>
      <rPr>
        <sz val="9"/>
        <color theme="1"/>
        <rFont val="Calibri"/>
        <family val="2"/>
        <scheme val="minor"/>
      </rPr>
      <t xml:space="preserve"> Pour la description de l’état initial, une prospection des végétations et habitats a-t-elle été réalisée sur la ou les zone(s) potentielle(s) d’implantation des installations et sur la zone d’influence directe des travaux, concluant sur l’utilité de d'inventaires floristiques et faunistiques plus précis ?</t>
    </r>
  </si>
  <si>
    <r>
      <t>Milieu biologique</t>
    </r>
    <r>
      <rPr>
        <sz val="9"/>
        <color rgb="FF000000"/>
        <rFont val="Calibri"/>
        <family val="2"/>
        <scheme val="minor"/>
      </rPr>
      <t> : Les habitats naturelss, les zones protégées et les zones humides dans la zone d’étude sont-is répertoriées et cartographiés ?</t>
    </r>
  </si>
  <si>
    <r>
      <t>Milieu biologique</t>
    </r>
    <r>
      <rPr>
        <sz val="9"/>
        <color rgb="FF000000"/>
        <rFont val="Calibri"/>
        <family val="2"/>
        <scheme val="minor"/>
      </rPr>
      <t> : Un inventaires de la végétation et -si jugé utile- de la faune a-t-il été réalisé suivant les bonnes pratiques, à des périodes adéquates pour les groupes d’espèces visées ?</t>
    </r>
    <r>
      <rPr>
        <i/>
        <sz val="9"/>
        <color theme="1"/>
        <rFont val="Calibri"/>
        <family val="2"/>
        <scheme val="minor"/>
      </rPr>
      <t xml:space="preserve"> </t>
    </r>
  </si>
  <si>
    <r>
      <t>Bruit </t>
    </r>
    <r>
      <rPr>
        <b/>
        <sz val="9"/>
        <color theme="1"/>
        <rFont val="Calibri"/>
        <family val="2"/>
        <scheme val="minor"/>
      </rPr>
      <t>:</t>
    </r>
    <r>
      <rPr>
        <sz val="9"/>
        <color theme="1"/>
        <rFont val="Calibri"/>
        <family val="2"/>
        <scheme val="minor"/>
      </rPr>
      <t xml:space="preserve"> Pour la description de l’état initial, des mesures de bruits ont-elles été effectuées hors activité de l’entreprise ?</t>
    </r>
  </si>
  <si>
    <r>
      <t>Bruit </t>
    </r>
    <r>
      <rPr>
        <b/>
        <sz val="9"/>
        <color theme="1"/>
        <rFont val="Calibri"/>
        <family val="2"/>
        <scheme val="minor"/>
      </rPr>
      <t>:</t>
    </r>
    <r>
      <rPr>
        <sz val="9"/>
        <color theme="1"/>
        <rFont val="Calibri"/>
        <family val="2"/>
        <scheme val="minor"/>
      </rPr>
      <t xml:space="preserve"> Les mesures de bruit effectuées pour l’état initial ont-elles été réalisées selon les bonnes pratiques et référentiels en vigueur pour les installations classées, notamment en termes de position des points et de temporalité des mesure, et en cohérence avec les caractéristiques des sources de bruit (internes et externes) et les zones d’exposition hors site ?</t>
    </r>
  </si>
  <si>
    <t xml:space="preserve">- Milieu physique (climat, topographie, géologie, hydrogéologie, hydrographie, paysage ...) </t>
  </si>
  <si>
    <t>Eau : Lorsque le projet prévoit des rejets aqueux dans les eaux superficielles,  une évaluation de l’incidence des rejets directs sur la qualité des eaux superficielles est-elle produite en comparant cette qualité attendue avec l’objectif de bon état du cours d’eau ?</t>
  </si>
  <si>
    <t>Eau : Si le projet prévoit un rejet des eaux pluviales du site vers le milieu naturel, l’Incidence sur le ruissellement et le régime hydraulique et l’incidence sur les phénomènes de crue sont-ils décrits ?</t>
  </si>
  <si>
    <r>
      <rPr>
        <b/>
        <sz val="9"/>
        <color theme="1"/>
        <rFont val="Calibri"/>
        <family val="2"/>
        <scheme val="minor"/>
      </rPr>
      <t>Précisions sur l'état initial des milieux</t>
    </r>
    <r>
      <rPr>
        <sz val="9"/>
        <color theme="1"/>
        <rFont val="Calibri"/>
        <family val="2"/>
        <scheme val="minor"/>
      </rPr>
      <t xml:space="preserve">  - Incrire "NC" lorsque le milieu n'a pas été identifié comme susceptibles d'être affectés de manière notable par le projet</t>
    </r>
  </si>
  <si>
    <t>2 - DESCRIPTION DU PROJET</t>
  </si>
  <si>
    <r>
      <rPr>
        <b/>
        <sz val="9"/>
        <color theme="1"/>
        <rFont val="Calibri"/>
        <family val="2"/>
        <scheme val="minor"/>
      </rPr>
      <t xml:space="preserve"> Les incidences notables du projet en construction et en fonctionnement, sur les milieux/facteurs environnementaux suivants sont-ils décrits de façon argumentée et en cohérence avec la description du site, de son environnement, et de l'état initial de ce dernier?</t>
    </r>
    <r>
      <rPr>
        <sz val="9"/>
        <color theme="1"/>
        <rFont val="Calibri"/>
        <family val="2"/>
        <scheme val="minor"/>
      </rPr>
      <t xml:space="preserve">  - Incrire "NC" lorsque le milieu n'a pas été identifié comme susceptibles d'être affectés de manière notable par le projet</t>
    </r>
  </si>
  <si>
    <t>Les incidences négatives notables sur l'environnement en cas d’accidents ou de catastrophes majeurs sont-elles décrites ?</t>
  </si>
  <si>
    <t>Le transport de fluides dangereux et insalubres ou de collecte d’effluents est-il prévu par des canalisations étanches et résistantes à l’action physique et chimique des produits qu’elles pourraient contenir ?</t>
  </si>
  <si>
    <t>Est-il démontré que les effluents du site ne dégraderont pas les réseaux d’égout ?</t>
  </si>
  <si>
    <t>Eau : Lorsque le projet prévoit des prélèvements permanents ou temporaires d’eaux souterraines, la capacité du réseau à alimenter l’entreprise sans remettre en cause la ressource commune, l’incidence sur les captages d’eau potable environnants et les incidences sur la libre circulation de la nappe sont-elles décrites, et ce en cohérence avec le descriptif du projet et des milieux ?</t>
  </si>
  <si>
    <t>Air, Eau : Les incidents possibles d’exploitation les plus fréquents ou les plus graves sont-ils identifiés et la quantité correspondante de polluants engendrée (concentrations, flux, durées) est-elle évaluée ?</t>
  </si>
  <si>
    <t>Bruit : Une estimation selon les référentiels en vigueur des niveaux de bruit et/ou d’augmentation du bruit ("émergence") en exploitation est-elle fournie aux points prévus par la réglementation ?</t>
  </si>
  <si>
    <t>Les mesures envisagées en conséquence pour éviter ou réduire les incidences et le détail de la préparation et de la réponse envisagée à ces situations d'urgence sont-ils décrits et argumentés ?</t>
  </si>
  <si>
    <t>Les stockages de liquides (sauf bassins de traitement des eaux résiduaires) susceptibles de créer une pollution des eaux ou des sols sont-ils prévus associés à une capacité de rétention correctement dimensionnée, étanche et résistante aux produits concernés ?</t>
  </si>
  <si>
    <t>Les aires de chargement et déchargement des véhicules citernes sont-elles prévues étanches et reliées à des rétentions ?</t>
  </si>
  <si>
    <t>Est-il prévu que les fiches de données de sécurité soient mises à disposition de l’exploitant ?</t>
  </si>
  <si>
    <t>La description des incidences négatives notables du projet sur l'environnement en cas d’inondation est-elle développée en conséquence avec le risque  d’inondation connu ?</t>
  </si>
  <si>
    <t>La description de ces incidences et des mesures et préparations en réponse est-elle cohérente avec la description du projet, des résidus et émissions en cas d’accident et de l’état initial de l’environnement, avec l'étude des dangers si elle existe, ainsi qu' avec les moyens (financiers, fonciers…) de l’exploitant ?</t>
  </si>
  <si>
    <t>Les installations comportant des stockages de produits très toxiques ou de produits toxiques particuliers sont-elles prévues équipées d’un bassin de confinement déterminé au vu de l’étude des dangers si elle existe, et capable de contenir l’ensemble des eaux polluées lors d’un accident ou d’un incendie, y compris les eaux d’extinction, et muni d’un dispositif de disconnexion ?</t>
  </si>
  <si>
    <t>Lorsque des mesures compensatoires sont prévues, ces mesures sont-elles cohérentes avec les moyens (financiers, fonciers…) de l’exploitant ?</t>
  </si>
  <si>
    <t>Les incidences sur l’environnement des mesures compensatoires et/ou correctives elles-mêmes sont-elles identifiées et gérées ?</t>
  </si>
  <si>
    <t>L’examen des solutions de substitution comprend-il une comparaison des incidences sur l'environnement et la santé humaine ?</t>
  </si>
  <si>
    <r>
      <t>En cas de défrichement projeté pour l’</t>
    </r>
    <r>
      <rPr>
        <u/>
        <sz val="9"/>
        <color rgb="FF000000"/>
        <rFont val="Calibri"/>
        <family val="2"/>
        <scheme val="minor"/>
      </rPr>
      <t>exploitation du sous-sol à ciel ouvert</t>
    </r>
    <r>
      <rPr>
        <sz val="9"/>
        <color rgb="FF000000"/>
        <rFont val="Calibri"/>
        <family val="2"/>
        <scheme val="minor"/>
      </rPr>
      <t>: la remise en état boisé du terrain est-elle prévue ?</t>
    </r>
  </si>
  <si>
    <r>
      <t>Eau</t>
    </r>
    <r>
      <rPr>
        <sz val="9"/>
        <color rgb="FF000000"/>
        <rFont val="Calibri"/>
        <family val="2"/>
        <scheme val="minor"/>
      </rPr>
      <t xml:space="preserve"> : Lorsque le projet prévoit des </t>
    </r>
    <r>
      <rPr>
        <sz val="9"/>
        <color theme="1"/>
        <rFont val="Calibri"/>
        <family val="2"/>
        <scheme val="minor"/>
      </rPr>
      <t>prélèvements permanents ou temporaires d’eaux souterraines, étude sur la consommation d’eau du site en période normale tenant compte des besoins intrinsèques à l’activité pour fonctionner, faisant un état des moyens d’approvisionnement en eau, étudiant les économies d’eau envisageables et les possibilités de limitation des impacts des rejets, est-elle fournie ?</t>
    </r>
  </si>
  <si>
    <t>Eau : Lorsque le projet prévoit des rejets aqueux dans les eaux superficielles, le respect de l’objectif de bon état du cours d’eau est-il démontré (le cas échéant en intégrant des réductions de rejets d’autres IC sur le cours d’eau) ?</t>
  </si>
  <si>
    <t xml:space="preserve">Eau : Le rejet et le traitement des eaux pluviales du site sont-ils prévus en conformité avec les éventuels zonages pluviaux réalisés sur la commune et les documents d’urbanisme ? </t>
  </si>
  <si>
    <t>Eau : Un traitement de toutes les eaux pluviales, à l’exception des eaux de toitures et des eaux collectées par des noues, est-il prévu avec au minimum un sys­tème de décantation avant rejet ?</t>
  </si>
  <si>
    <t>Eau : Si le projet prévoit un rejet des eaux pluviales du site vers le milieu naturel, le niveau de traitement est-il défini en cohérence avec la sensibilité de ce milieu ?</t>
  </si>
  <si>
    <t>Air : Pour tout nouveau rejet atmosphérique ou toute modification d’un rejet atmosphérique, un calcul de hauteur de cheminée conforme aux textes réglementaires applicables à l’installation est-il fourni, et comparé avec la hauteur de la cheminée concernée ?</t>
  </si>
  <si>
    <t>Les solutions de substitution examinées par le maître d'ouvrage (actions sur le lieu d’implantation, les procédés, les émissions…) sont-elles décrites ?</t>
  </si>
  <si>
    <t>Les principales raisons des choix effectués sont-elles décrites ?</t>
  </si>
  <si>
    <t>Les raisons des choix sont-elles cohérentes avec la description du projet et de son environnement, de l’état initial et des incidences notables à envisager pour le site construction et en fonctionnement ?</t>
  </si>
  <si>
    <t>En cas de défrichement projeté : Des travaux ou mesures visant à assurer les fonctions du couvert boisé concerné en termes de prévention des risques naturels (incendies, éboulements, inondations, avalanches…) et  d’érosion des sols sont-ils prévus ?</t>
  </si>
  <si>
    <r>
      <rPr>
        <b/>
        <sz val="9"/>
        <color theme="1"/>
        <rFont val="Calibri"/>
        <family val="2"/>
        <scheme val="minor"/>
      </rPr>
      <t>Précisions sur l'évaluation</t>
    </r>
    <r>
      <rPr>
        <sz val="9"/>
        <color theme="1"/>
        <rFont val="Calibri"/>
        <family val="2"/>
        <scheme val="minor"/>
      </rPr>
      <t xml:space="preserve"> - Incrire "NC" lorsque le milieu n'a pas été identifié comme susceptible d'être affecté de manière notable par le projet</t>
    </r>
  </si>
  <si>
    <r>
      <t>Milieu biologique</t>
    </r>
    <r>
      <rPr>
        <sz val="9"/>
        <color rgb="FF000000"/>
        <rFont val="Calibri"/>
        <family val="2"/>
        <scheme val="minor"/>
      </rPr>
      <t xml:space="preserve"> : </t>
    </r>
    <r>
      <rPr>
        <sz val="9"/>
        <color theme="1"/>
        <rFont val="Calibri"/>
        <family val="2"/>
        <scheme val="minor"/>
      </rPr>
      <t>En cas de destruction de zone humide, les taux de compensation financière en vigueur et des mesures de gestion cohérentes avec le dommage et réalistes au regard des moyens (financiers, fonciers…) de l’exploitant sont-elles prévus ?</t>
    </r>
  </si>
  <si>
    <r>
      <t>Eau</t>
    </r>
    <r>
      <rPr>
        <sz val="9"/>
        <color rgb="FF000000"/>
        <rFont val="Calibri"/>
        <family val="2"/>
        <scheme val="minor"/>
      </rPr>
      <t xml:space="preserve"> : La compatibilité du projet avec les schémas locaux de gestion des eaux (en France SAGE, SDAGE,) est-elle démontrée, notamment au moyen d’un </t>
    </r>
    <r>
      <rPr>
        <sz val="9"/>
        <color theme="1"/>
        <rFont val="Calibri"/>
        <family val="2"/>
        <scheme val="minor"/>
      </rPr>
      <t>comparatif entre les orientations et dispositions de ces schémas et les mesures et actions au sein de l’établissement</t>
    </r>
    <r>
      <rPr>
        <sz val="9"/>
        <color rgb="FF000000"/>
        <rFont val="Calibri"/>
        <family val="2"/>
        <scheme val="minor"/>
      </rPr>
      <t> ?</t>
    </r>
  </si>
  <si>
    <t>Eau : Le projet prévoit-il des réseaux de collecte séparés pour les eaux pluviales (et autres eaux non polluées) et les diverses catégories d’eaux polluées ?</t>
  </si>
  <si>
    <t>Eau : Le rejet et le traitement des eaux pluviales du site sont-ils prévus préférentiellement : d’abord par la réutilisation dans le process, puis par l’infiltration dans le sol, puis  par le rejet vers le milieu hydraulique superficiel, puis par raccordement à un réseau pluvial public existant, voire enfin à un réseau unitaire moyennant la preuve de l'absenc ed'alternative et de la compatibilité entre les effluents et le système d’assainissement  ?</t>
  </si>
  <si>
    <t>Air, Eau : Est-il prévu une organisation permettant de réduire la fréquence et la durée des dysfonctionnements ayant une incidence sur les rejets et émissions, et des mesures compensatoires pour réduire la pollution lors de tels dysfonctionnements ?</t>
  </si>
  <si>
    <t>Air : Le cas échéant, la pollution aérienne (dont les odeurs) est-elle réduite à la source et au niveau des rejets atmosphériques canalisés et diffus du site ?</t>
  </si>
  <si>
    <t>Air : Si le site est à l’état de projet, le réalisme des performances annoncées de traitement des effluents et des seuils de rejet proposés est-il documenté par des valeurs mesurées sur un site exerçant une activité équivalente, par des références aux MTD et par des garanties concernant le taux de disponibilité des équipements correspondants ?</t>
  </si>
  <si>
    <t>Air : Si le site se trouve dans le périmètre d’un Plan local de Protection de l’Atmosphère, les obligations de réduction des émissions applicables au site ce plan en cas d’épisodes de pollution d’après sont-elles prises en compte ?</t>
  </si>
  <si>
    <t>Air : Les réglementations spécifiques applicables aux installations de combustion, d’incinération, de verrerie, de compostage (odeurs) et aux Installations consommatrices de solvants sont-elles respectées ?</t>
  </si>
  <si>
    <r>
      <t>Milieu biologique</t>
    </r>
    <r>
      <rPr>
        <sz val="9"/>
        <color rgb="FF000000"/>
        <rFont val="Calibri"/>
        <family val="2"/>
        <scheme val="minor"/>
      </rPr>
      <t xml:space="preserve"> : </t>
    </r>
    <r>
      <rPr>
        <sz val="9"/>
        <color theme="1"/>
        <rFont val="Calibri"/>
        <family val="2"/>
        <scheme val="minor"/>
      </rPr>
      <t>En cas de présence d’espèces protégées et/ou patrimoniales à proximité du projet, un suivi écologique de ces espèces est-il prévu ?</t>
    </r>
  </si>
  <si>
    <t>Air, Eau : Le projet est-il positionné par rapport aux seuils imposant une surveillance en continu ou périodique des rejets ou imposant une surveillance environnementale des polluants rejetés ?</t>
  </si>
  <si>
    <t>9 - MÉTHODES UTILISÉES</t>
  </si>
  <si>
    <t>Les méthodes de prévision et les éléments probants utilisés pour identifier et évaluer les incidences notables sur l'environnement sont-ils décrits ?</t>
  </si>
  <si>
    <t xml:space="preserve">SOUS-TOTAL 9 - MÉTHODES UTILISÉES (sur 10)  </t>
  </si>
  <si>
    <t>Les noms, qualités et qualifications du ou des experts qui ont préparé l'étude d'impact et les études ayant contribué à sa réalisation sont-ils fournis?</t>
  </si>
  <si>
    <t>10 - AUTEURS DE L'ETUDE</t>
  </si>
  <si>
    <t>SOUS-TOTAL 10 - AUTEURS DE L'ETUDE (sur 10)</t>
  </si>
  <si>
    <t>METHODE ET AUTEURS</t>
  </si>
  <si>
    <t>3 - ETAT INITIAL DE L'ENVIRONNEMENT</t>
  </si>
  <si>
    <t>4 - INCIDENCES EN CONSTRUCTION ET EN FONCTIONNEMENT</t>
  </si>
  <si>
    <t>5 - INCIDENCES &amp; REPONSE EN CAS D’ACCIDENTS OU DE CATASTROPHES MAJEURS</t>
  </si>
  <si>
    <t>6 - SOLUTIONS DE SUBSTITUTION &amp; RAISONS DU CHOIX</t>
  </si>
  <si>
    <t>7 - MESURES POUR EVITER REDUIRE COMPENSER</t>
  </si>
  <si>
    <t>8 - MODALITES DE SUIVI DES MESURES</t>
  </si>
  <si>
    <r>
      <t>Eau, Air</t>
    </r>
    <r>
      <rPr>
        <sz val="9"/>
        <color rgb="FF000000"/>
        <rFont val="Calibri"/>
        <family val="2"/>
        <scheme val="minor"/>
      </rPr>
      <t> : La description des milieux intègre-t-elle un descriptif des plans, schémas et dispositifs locaux de gestion de ces milieux</t>
    </r>
    <r>
      <rPr>
        <sz val="9"/>
        <color rgb="FF000000"/>
        <rFont val="Calibri"/>
        <family val="2"/>
        <scheme val="minor"/>
      </rPr>
      <t> ?</t>
    </r>
  </si>
  <si>
    <r>
      <rPr>
        <sz val="9"/>
        <color theme="0" tint="-0.499984740745262"/>
        <rFont val="Calibri"/>
        <family val="2"/>
        <scheme val="minor"/>
      </rPr>
      <t>[France : SAGE, SDAGE, périmètres de protection des captages, Plan local de Protection de l’Atmosphère …]</t>
    </r>
    <r>
      <rPr>
        <sz val="9"/>
        <color theme="1"/>
        <rFont val="Calibri"/>
        <family val="2"/>
        <scheme val="minor"/>
      </rPr>
      <t xml:space="preserve">
</t>
    </r>
  </si>
  <si>
    <r>
      <t>Eau</t>
    </r>
    <r>
      <rPr>
        <sz val="9"/>
        <color rgb="FF000000"/>
        <rFont val="Calibri"/>
        <family val="2"/>
        <scheme val="minor"/>
      </rPr>
      <t> : Lorsque le projet se situe au niveau de champs captants irremplaçables, de projet d’intérêt général, et de périmètre de protection de captage, ou quand il est prévu un prélèvement dans une masse d’eau souterraine: la description des eaux souterraines est-elle développée en conséquence ?</t>
    </r>
  </si>
  <si>
    <t>Eau : Lorsque le projet se situe au niveau de milieux naturels d’intérêts reconnus, la description des milieux aquatiques est-elle développée en conséquence ?</t>
  </si>
  <si>
    <r>
      <rPr>
        <sz val="9"/>
        <color theme="0" tint="-0.499984740745262"/>
        <rFont val="Calibri"/>
        <family val="2"/>
        <scheme val="minor"/>
      </rPr>
      <t>[France : sites Natura 2000, ZNIEFF, ZICO, parcs naturels régionaux …]</t>
    </r>
    <r>
      <rPr>
        <sz val="9"/>
        <color theme="1"/>
        <rFont val="Calibri"/>
        <family val="2"/>
        <scheme val="minor"/>
      </rPr>
      <t xml:space="preserve">
</t>
    </r>
  </si>
  <si>
    <t>[France : Arrêté du 23/01/97, norme AFNOR NFS 31-010, méthode dite "d'expertise" sauf justification particulière]</t>
  </si>
  <si>
    <t>Air, Eau : Lorsque les seuils de déclenchement d’une surveillance des rejets ou des milieux récepteurs sont dépassés, la surveillance correspondante est-elle prévue, conformément à la réglementation ?</t>
  </si>
  <si>
    <t>Air : En cas d’activités suscitant fréquemment ou ayant suscité dans le cas d’espèce des plaintes de riverains pour odeurs, une réflexion approfondie sur la surveillance (mesures en cheminée et dans l’environnement, jury de nez) ?</t>
  </si>
  <si>
    <r>
      <rPr>
        <sz val="9"/>
        <color theme="0" tint="-0.499984740745262"/>
        <rFont val="Calibri"/>
        <family val="2"/>
        <scheme val="minor"/>
      </rPr>
      <t>[En France: arrêté du 2 février 1998 ou arrêtés sectoriels ICPE]</t>
    </r>
    <r>
      <rPr>
        <i/>
        <sz val="9"/>
        <color theme="1"/>
        <rFont val="Calibri"/>
        <family val="2"/>
        <scheme val="minor"/>
      </rPr>
      <t xml:space="preserve">
</t>
    </r>
  </si>
  <si>
    <t>Existe-t-il un document attestant la propriété du terrain ou le droit d’y réaliser le projet ou une procédure en cours pour y conférer le droit ?</t>
  </si>
  <si>
    <t xml:space="preserve">Est-ce que la liste des textes applicables à l'établissement est fournie? </t>
  </si>
  <si>
    <r>
      <rPr>
        <sz val="9"/>
        <color theme="0" tint="-0.499984740745262"/>
        <rFont val="Calibri"/>
        <family val="2"/>
        <scheme val="minor"/>
      </rPr>
      <t>[Sinon dans l'EI, au moins dans le DDAE]</t>
    </r>
    <r>
      <rPr>
        <sz val="9"/>
        <color theme="1"/>
        <rFont val="Calibri"/>
        <family val="2"/>
        <scheme val="minor"/>
      </rPr>
      <t xml:space="preserve">
</t>
    </r>
  </si>
  <si>
    <t>- Milieu physique: climat, topographie, géologie, hydrogéologie, hydrographie, paysage …</t>
  </si>
  <si>
    <r>
      <rPr>
        <sz val="9"/>
        <color theme="0" tint="-0.499984740745262"/>
        <rFont val="Calibri"/>
        <family val="2"/>
        <scheme val="minor"/>
      </rPr>
      <t xml:space="preserve">[Pour une installation IED] </t>
    </r>
    <r>
      <rPr>
        <sz val="9"/>
        <color rgb="FF000000"/>
        <rFont val="Calibri"/>
        <family val="2"/>
        <scheme val="minor"/>
      </rPr>
      <t>Un rapport de base est-il fourni sur la qualité des sols et des eaux souterraines suivant le référentiel méthodologique en vigueur ?</t>
    </r>
  </si>
  <si>
    <r>
      <t>Milieu biologique</t>
    </r>
    <r>
      <rPr>
        <sz val="9"/>
        <color rgb="FF000000"/>
        <rFont val="Calibri"/>
        <family val="2"/>
        <scheme val="minor"/>
      </rPr>
      <t xml:space="preserve"> : Les équilibres (habitat/espèce, inter-espèces …) et les continuités du milieu biologique (trames, couloirs) sont-ils décrits? </t>
    </r>
  </si>
  <si>
    <r>
      <t>Eau</t>
    </r>
    <r>
      <rPr>
        <sz val="9"/>
        <color rgb="FF000000"/>
        <rFont val="Calibri"/>
        <family val="2"/>
        <scheme val="minor"/>
      </rPr>
      <t> : Lorsque le projet prévoit un prélèvement ou un rejet dans une masse d’eau de surface ou littorale, ou quand le projet se situe au niveau d’un cours d’eau avec un objectif de qualité élevé, la description des eaux superficielles est-elle développée en conséquence ?</t>
    </r>
  </si>
  <si>
    <r>
      <rPr>
        <sz val="9"/>
        <color theme="0" tint="-0.499984740745262"/>
        <rFont val="Calibri"/>
        <family val="2"/>
        <scheme val="minor"/>
      </rPr>
      <t>[France : 1ère catégorie piscicole et objectif de qualité de 1]</t>
    </r>
    <r>
      <rPr>
        <sz val="9"/>
        <color theme="1"/>
        <rFont val="Calibri"/>
        <family val="2"/>
        <scheme val="minor"/>
      </rPr>
      <t xml:space="preserve">
</t>
    </r>
  </si>
  <si>
    <r>
      <t>Santé : En cas d’installation IED ou si des enjeux ou des polluants le justifient, une Evaluation Quantitative des Risques Sanitaires (</t>
    </r>
    <r>
      <rPr>
        <u/>
        <sz val="9"/>
        <color theme="1"/>
        <rFont val="Calibri"/>
        <family val="2"/>
        <scheme val="minor"/>
      </rPr>
      <t>EQRS</t>
    </r>
    <r>
      <rPr>
        <sz val="9"/>
        <color theme="1"/>
        <rFont val="Calibri"/>
        <family val="2"/>
        <scheme val="minor"/>
      </rPr>
      <t>) a-t-elle été réalisée suivant le référentiel méthodologique en vigueur et en cohérence avec la description des émissions et de l’environnement du site, ?</t>
    </r>
  </si>
  <si>
    <r>
      <t>Milieu biologique</t>
    </r>
    <r>
      <rPr>
        <sz val="9"/>
        <color rgb="FF000000"/>
        <rFont val="Calibri"/>
        <family val="2"/>
        <scheme val="minor"/>
      </rPr>
      <t xml:space="preserve"> : En cas de </t>
    </r>
    <r>
      <rPr>
        <sz val="9"/>
        <color theme="1"/>
        <rFont val="Calibri"/>
        <family val="2"/>
        <scheme val="minor"/>
      </rPr>
      <t xml:space="preserve">dérogation à une interdiction de destruction ou d’altération d’habitats </t>
    </r>
    <r>
      <rPr>
        <sz val="9"/>
        <color rgb="FF000000"/>
        <rFont val="Calibri"/>
        <family val="2"/>
        <scheme val="minor"/>
      </rPr>
      <t>d’</t>
    </r>
    <r>
      <rPr>
        <sz val="9"/>
        <color theme="1"/>
        <rFont val="Calibri"/>
        <family val="2"/>
        <scheme val="minor"/>
      </rPr>
      <t>espèces protégées, une raison impérative d’intérêt public majeur, une absence de solution alternative, et le maintien de l’espèce en état de conservation favorable sont-ils justifiés de façon claire et cohérente, et des mesures compensatoires sont-elles prévues cohérentes avec le niveau de destruction ou d’altération et réalistes au regard des moyens (financiers, fonciers…) de l’exploitant ?</t>
    </r>
  </si>
  <si>
    <r>
      <t>Eau</t>
    </r>
    <r>
      <rPr>
        <sz val="9"/>
        <color rgb="FF000000"/>
        <rFont val="Calibri"/>
        <family val="2"/>
        <scheme val="minor"/>
      </rPr>
      <t xml:space="preserve"> : Lorsque le projet prévoit </t>
    </r>
    <r>
      <rPr>
        <sz val="9"/>
        <color theme="1"/>
        <rFont val="Calibri"/>
        <family val="2"/>
        <scheme val="minor"/>
      </rPr>
      <t>un prélèvement en eaux souterraines à un débit supérieur à 80 m³/h, une étude tech­nico-économique sur la consommation d’eau du site en cas de situation hydrologique sensible est-elle présentée, contenant les éléments suivants : quantités d’eau indispensables et momentanément non-indispensables, possibilités de restrictions temporaires, échéancier des actions de réduction envisagées, conséquences sur l’activité de l’établissement de réductions des prélèvements de 10 %, 20 % voire plus, mesures de suivi ?</t>
    </r>
  </si>
  <si>
    <r>
      <t>Eau</t>
    </r>
    <r>
      <rPr>
        <sz val="9"/>
        <color rgb="FF000000"/>
        <rFont val="Calibri"/>
        <family val="2"/>
        <scheme val="minor"/>
      </rPr>
      <t xml:space="preserve"> : </t>
    </r>
    <r>
      <rPr>
        <sz val="9"/>
        <color theme="1"/>
        <rFont val="Calibri"/>
        <family val="2"/>
        <scheme val="minor"/>
      </rPr>
      <t>Lorsque le projet prévoit un débit prélevé d’eau de surface supérieur à 1000 m³/h ou 5 % du débit d’étiage du cours d’eau, l’absence d’impact du projet sur les usages connus et autorisés à l’aval est-il démontré et toutes les mesures compensatoires nécessaires sont-elles prévues ?</t>
    </r>
  </si>
  <si>
    <r>
      <rPr>
        <sz val="9"/>
        <color theme="0" tint="-0.499984740745262"/>
        <rFont val="Calibri"/>
        <family val="2"/>
        <scheme val="minor"/>
      </rPr>
      <t>[Référentiel France: norme ISO 9613]</t>
    </r>
    <r>
      <rPr>
        <sz val="9"/>
        <color theme="1"/>
        <rFont val="Calibri"/>
        <family val="2"/>
        <scheme val="minor"/>
      </rPr>
      <t xml:space="preserve">
</t>
    </r>
  </si>
  <si>
    <r>
      <rPr>
        <sz val="9"/>
        <color theme="0" tint="-0.499984740745262"/>
        <rFont val="Calibri"/>
        <family val="2"/>
        <scheme val="minor"/>
      </rPr>
      <t>[France: 2l/s/ha]</t>
    </r>
    <r>
      <rPr>
        <sz val="9"/>
        <color theme="1"/>
        <rFont val="Calibri"/>
        <family val="2"/>
        <scheme val="minor"/>
      </rPr>
      <t xml:space="preserve">
</t>
    </r>
  </si>
  <si>
    <t>Eau : Si le projet prévoit un rejet des eaux pluviales du site vers le milieu naturel, un stockage tampon des eaux est-il prévu, conduisant à un débit de rejet inférieur ou égal à celui du sol avec une couverture végétale naturelle ?</t>
  </si>
  <si>
    <t>Air, Eau : Une surveillance du fonctionnement des dispositifs de réduction des rejets ainsi que des émissions (canalisées et diffuses) est-elle prévue en adéquation avec les émissions et rejets, avec leurs impacts potentiels sur l’environnement, et avec la réglementation en vigueur, et avec des méthodes à la fiabilité démontrée ?</t>
  </si>
  <si>
    <t>Les mesures compensatoires prévues seront-elles antérieures aux aménagements compensés ?</t>
  </si>
  <si>
    <t>Les mesures prévues par le maître de l'ouvrage pour éviter, réduire, et en dernier recours compenser les effets négatifs notables du projet pour l'environnement sont-elles décrites avec leur coût, un calendrier de réalisation, et l'exposé de leurs effets attendus à l'égard des impacts du projet, et le cas échéant la justification de l'impossibilité de compenser ?</t>
  </si>
  <si>
    <t>Existe-t-il une description des caractéristiques physiques du projet, dont: travaux de démolition, exigences en matière d'utilisation des terres lors des phases de construction et de fonctionnement, conditions de remise en état du site après exploitation ?</t>
  </si>
  <si>
    <t>Un plan de surveillance (paramètres suivis, localisation, fréquence, méthode, éférentiel d'interprétation des résultats...) des émissions/rejets et/ou des milieux/facteurs environnementaux  est-il proposé en cohérence avec la description du site, de ses émissions, rejts et incidences, et avec la réglementation ?</t>
  </si>
  <si>
    <r>
      <rPr>
        <b/>
        <sz val="9"/>
        <color theme="1"/>
        <rFont val="Calibri"/>
        <family val="2"/>
        <scheme val="minor"/>
      </rPr>
      <t xml:space="preserve">Précisions sur les mesures pour éviter, réduire, compenser </t>
    </r>
    <r>
      <rPr>
        <sz val="9"/>
        <color theme="1"/>
        <rFont val="Calibri"/>
        <family val="2"/>
        <scheme val="minor"/>
      </rPr>
      <t xml:space="preserve"> - Incrire "NC" lorsque le milieu n'a pas été identifié comme susceptible d'être affecté de manière notable par le projet</t>
    </r>
  </si>
  <si>
    <r>
      <rPr>
        <sz val="9"/>
        <color theme="0" tint="-0.499984740745262"/>
        <rFont val="Calibri"/>
        <family val="2"/>
        <scheme val="minor"/>
      </rPr>
      <t>[Pour:  éoliennes,  installations de stockage de déchets non inertes,  carrières,  stockage géologique de CO2, SEVESO SH]</t>
    </r>
    <r>
      <rPr>
        <sz val="9"/>
        <color theme="1"/>
        <rFont val="Calibri"/>
        <family val="2"/>
        <scheme val="minor"/>
      </rPr>
      <t xml:space="preserve"> La constitution de garanties financières  est-elle décrite en conformité avec la réglementation?</t>
    </r>
  </si>
  <si>
    <r>
      <rPr>
        <sz val="9"/>
        <color theme="0" tint="-0.499984740745262"/>
        <rFont val="Calibri"/>
        <family val="2"/>
        <scheme val="minor"/>
      </rPr>
      <t xml:space="preserve">[Pour une installation IED] </t>
    </r>
    <r>
      <rPr>
        <sz val="9"/>
        <color theme="1"/>
        <rFont val="Calibri"/>
        <family val="2"/>
        <scheme val="minor"/>
      </rPr>
      <t>L’examen des solutions de substitution et les raisons des choix comprennent-ils une comparaison aux MTD (Conclusions sur les MTD, à défaut BREF, à défaut, proposition alternative de MTD justifiée suivant les critères des BREF) ?</t>
    </r>
  </si>
  <si>
    <t>- Modifier les cases qui seront bloquées quand la feuille est sous protection: clic droit sur les cases &gt; formater &gt; Sécurité &gt; case bloquée ou pas (par défaut bloquée)</t>
  </si>
  <si>
    <r>
      <rPr>
        <b/>
        <sz val="12"/>
        <color rgb="FF0000FF"/>
        <rFont val="Calibri"/>
        <family val="2"/>
        <scheme val="minor"/>
      </rPr>
      <t>Verrouillage / Déverrouillage</t>
    </r>
    <r>
      <rPr>
        <b/>
        <sz val="12"/>
        <color theme="1"/>
        <rFont val="Calibri"/>
        <family val="2"/>
        <scheme val="minor"/>
      </rPr>
      <t xml:space="preserve"> </t>
    </r>
    <r>
      <rPr>
        <sz val="12"/>
        <color theme="1"/>
        <rFont val="Calibri"/>
        <family val="2"/>
        <scheme val="minor"/>
      </rPr>
      <t xml:space="preserve">de la page "Données": </t>
    </r>
  </si>
  <si>
    <t>- Déverrouiller: Clic droit sur le titre de l'onglet, puis "Lever la protection de la feuille" (pas de code)</t>
  </si>
  <si>
    <t>- Verrouiller (précaution anti-fausse-manip'): idem mais "Protéger la feuille" (sans rentrer de code)</t>
  </si>
  <si>
    <t>PRESENTATION DES INCIDENCES POTENTIELLES ET DEMARCHE DE MAITRISE DES RISQUES</t>
  </si>
  <si>
    <t>SYNTHESE EI</t>
  </si>
  <si>
    <t>CRITERES D'ANALYSES ETUDE D'IMPACT</t>
  </si>
</sst>
</file>

<file path=xl/styles.xml><?xml version="1.0" encoding="utf-8"?>
<styleSheet xmlns="http://schemas.openxmlformats.org/spreadsheetml/2006/main">
  <fonts count="22">
    <font>
      <sz val="11"/>
      <color theme="1"/>
      <name val="Calibri"/>
      <family val="2"/>
      <scheme val="minor"/>
    </font>
    <font>
      <b/>
      <sz val="9"/>
      <color theme="1"/>
      <name val="Calibri"/>
      <family val="2"/>
      <scheme val="minor"/>
    </font>
    <font>
      <sz val="9"/>
      <color theme="1"/>
      <name val="Calibri"/>
      <family val="2"/>
      <scheme val="minor"/>
    </font>
    <font>
      <sz val="8"/>
      <color rgb="FFFF0000"/>
      <name val="Calibri"/>
      <family val="2"/>
      <scheme val="minor"/>
    </font>
    <font>
      <sz val="9"/>
      <color indexed="8"/>
      <name val="Calibri"/>
      <family val="2"/>
    </font>
    <font>
      <b/>
      <sz val="14"/>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b/>
      <sz val="9"/>
      <color rgb="FF000000"/>
      <name val="Calibri"/>
      <family val="2"/>
      <scheme val="minor"/>
    </font>
    <font>
      <sz val="8"/>
      <name val="Calibri"/>
      <family val="2"/>
      <scheme val="minor"/>
    </font>
    <font>
      <i/>
      <sz val="9"/>
      <color theme="1"/>
      <name val="Calibri"/>
      <family val="2"/>
      <scheme val="minor"/>
    </font>
    <font>
      <b/>
      <sz val="12"/>
      <color theme="1"/>
      <name val="Calibri"/>
      <family val="2"/>
      <scheme val="minor"/>
    </font>
    <font>
      <sz val="9"/>
      <color rgb="FF000000"/>
      <name val="Calibri"/>
      <family val="2"/>
      <scheme val="minor"/>
    </font>
    <font>
      <b/>
      <sz val="11"/>
      <color theme="1"/>
      <name val="Calibri"/>
      <family val="2"/>
      <scheme val="minor"/>
    </font>
    <font>
      <b/>
      <sz val="18"/>
      <color theme="1"/>
      <name val="Calibri"/>
      <family val="2"/>
      <scheme val="minor"/>
    </font>
    <font>
      <b/>
      <u/>
      <sz val="9"/>
      <color theme="1"/>
      <name val="Calibri"/>
      <family val="2"/>
      <scheme val="minor"/>
    </font>
    <font>
      <u/>
      <sz val="9"/>
      <color rgb="FF000000"/>
      <name val="Calibri"/>
      <family val="2"/>
      <scheme val="minor"/>
    </font>
    <font>
      <u/>
      <sz val="9"/>
      <color theme="1"/>
      <name val="Calibri"/>
      <family val="2"/>
      <scheme val="minor"/>
    </font>
    <font>
      <sz val="9"/>
      <color theme="0" tint="-0.499984740745262"/>
      <name val="Calibri"/>
      <family val="2"/>
      <scheme val="minor"/>
    </font>
    <font>
      <sz val="12"/>
      <color theme="1"/>
      <name val="Calibri"/>
      <family val="2"/>
      <scheme val="minor"/>
    </font>
    <font>
      <b/>
      <sz val="12"/>
      <color rgb="FF0000FF"/>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F2F2F2"/>
        <bgColor rgb="FF000000"/>
      </patternFill>
    </fill>
    <fill>
      <patternFill patternType="solid">
        <fgColor theme="0"/>
        <bgColor indexed="64"/>
      </patternFill>
    </fill>
    <fill>
      <patternFill patternType="solid">
        <fgColor rgb="FFFFFF00"/>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n">
        <color auto="1"/>
      </right>
      <top style="thick">
        <color auto="1"/>
      </top>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ck">
        <color auto="1"/>
      </right>
      <top style="thin">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n">
        <color auto="1"/>
      </bottom>
      <diagonal/>
    </border>
    <border>
      <left/>
      <right style="thin">
        <color auto="1"/>
      </right>
      <top style="thick">
        <color auto="1"/>
      </top>
      <bottom/>
      <diagonal/>
    </border>
  </borders>
  <cellStyleXfs count="179">
    <xf numFmtId="0" fontId="0" fillId="0" borderId="0"/>
    <xf numFmtId="9" fontId="6"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cellStyleXfs>
  <cellXfs count="116">
    <xf numFmtId="0" fontId="0" fillId="0" borderId="0" xfId="0"/>
    <xf numFmtId="0" fontId="2" fillId="0" borderId="0" xfId="0" applyFont="1"/>
    <xf numFmtId="0" fontId="2" fillId="0" borderId="0" xfId="0" applyFont="1" applyAlignment="1">
      <alignment horizontal="center"/>
    </xf>
    <xf numFmtId="0" fontId="1" fillId="0" borderId="1" xfId="0" applyFont="1" applyBorder="1" applyAlignment="1">
      <alignment horizontal="center" vertical="center"/>
    </xf>
    <xf numFmtId="0" fontId="2" fillId="0" borderId="0" xfId="0" applyFont="1" applyAlignment="1">
      <alignment vertical="center"/>
    </xf>
    <xf numFmtId="0" fontId="2" fillId="0" borderId="0" xfId="0" applyFont="1" applyAlignment="1">
      <alignment wrapText="1"/>
    </xf>
    <xf numFmtId="0" fontId="2" fillId="0" borderId="6"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4" borderId="1" xfId="0" applyFont="1" applyFill="1" applyBorder="1" applyAlignment="1">
      <alignment horizontal="center" vertical="center"/>
    </xf>
    <xf numFmtId="0" fontId="1" fillId="4" borderId="5" xfId="0" applyFont="1" applyFill="1" applyBorder="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1" fillId="4" borderId="10"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wrapText="1"/>
    </xf>
    <xf numFmtId="0" fontId="2" fillId="0" borderId="13"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pplyProtection="1">
      <alignment horizontal="center" vertical="center" wrapText="1"/>
      <protection locked="0"/>
    </xf>
    <xf numFmtId="0" fontId="2" fillId="0" borderId="13" xfId="0" applyFont="1" applyBorder="1" applyAlignment="1">
      <alignment horizontal="center" vertical="center" wrapText="1"/>
    </xf>
    <xf numFmtId="0" fontId="1" fillId="0" borderId="14" xfId="0" applyFont="1" applyBorder="1" applyAlignment="1" applyProtection="1">
      <alignment horizontal="center" vertical="center" wrapText="1"/>
      <protection locked="0"/>
    </xf>
    <xf numFmtId="0" fontId="2" fillId="6" borderId="0" xfId="0" applyFont="1" applyFill="1"/>
    <xf numFmtId="0" fontId="2" fillId="6" borderId="0" xfId="0" applyFont="1" applyFill="1" applyAlignment="1">
      <alignment vertical="center"/>
    </xf>
    <xf numFmtId="0" fontId="2" fillId="6" borderId="0" xfId="0" applyFont="1" applyFill="1" applyAlignment="1">
      <alignment vertical="center" wrapText="1"/>
    </xf>
    <xf numFmtId="0" fontId="2" fillId="6" borderId="0" xfId="0" applyFont="1" applyFill="1" applyAlignment="1">
      <alignment horizontal="center"/>
    </xf>
    <xf numFmtId="0" fontId="2" fillId="6" borderId="0" xfId="0" applyFont="1" applyFill="1" applyAlignment="1">
      <alignment horizontal="center" vertical="center"/>
    </xf>
    <xf numFmtId="0" fontId="1" fillId="6" borderId="0" xfId="0" applyFont="1" applyFill="1" applyAlignment="1">
      <alignment horizontal="center"/>
    </xf>
    <xf numFmtId="0" fontId="1" fillId="6" borderId="0" xfId="0" applyFont="1" applyFill="1" applyAlignment="1">
      <alignment horizontal="center" vertical="center"/>
    </xf>
    <xf numFmtId="0" fontId="1" fillId="6" borderId="0" xfId="0" applyFont="1" applyFill="1" applyAlignment="1">
      <alignment horizontal="center" vertical="center" wrapText="1"/>
    </xf>
    <xf numFmtId="0" fontId="2" fillId="6" borderId="0" xfId="0" applyFont="1" applyFill="1" applyAlignment="1">
      <alignment horizontal="center" vertical="center" wrapText="1"/>
    </xf>
    <xf numFmtId="0" fontId="1" fillId="4" borderId="23" xfId="0" applyFont="1" applyFill="1" applyBorder="1" applyAlignment="1">
      <alignment horizontal="center" vertical="center" wrapText="1"/>
    </xf>
    <xf numFmtId="0" fontId="4" fillId="0" borderId="23" xfId="0" applyFont="1" applyBorder="1" applyAlignment="1" applyProtection="1">
      <alignment vertical="center"/>
      <protection locked="0"/>
    </xf>
    <xf numFmtId="0" fontId="2" fillId="0" borderId="19" xfId="0" applyFont="1" applyBorder="1" applyAlignment="1" applyProtection="1">
      <alignment vertical="center"/>
      <protection locked="0"/>
    </xf>
    <xf numFmtId="0" fontId="9" fillId="5" borderId="10" xfId="0" applyFont="1" applyFill="1" applyBorder="1" applyAlignment="1">
      <alignment horizontal="center" vertical="center"/>
    </xf>
    <xf numFmtId="0" fontId="9" fillId="5" borderId="26" xfId="0" applyFont="1" applyFill="1" applyBorder="1" applyAlignment="1">
      <alignment horizontal="center" vertical="center"/>
    </xf>
    <xf numFmtId="0" fontId="9" fillId="5" borderId="24" xfId="0" applyFont="1" applyFill="1" applyBorder="1" applyAlignment="1">
      <alignment horizontal="center" vertical="center" wrapText="1"/>
    </xf>
    <xf numFmtId="0" fontId="2" fillId="0" borderId="23" xfId="0" applyFont="1" applyBorder="1" applyAlignment="1" applyProtection="1">
      <alignment vertical="center" wrapText="1"/>
      <protection locked="0"/>
    </xf>
    <xf numFmtId="0" fontId="2" fillId="0" borderId="14" xfId="0" applyFont="1" applyBorder="1" applyAlignment="1" applyProtection="1">
      <alignment horizontal="center" vertical="center" wrapText="1"/>
      <protection locked="0"/>
    </xf>
    <xf numFmtId="0" fontId="2" fillId="0" borderId="14" xfId="0" applyFont="1" applyBorder="1" applyAlignment="1" applyProtection="1">
      <alignment horizontal="left" vertical="top" wrapText="1"/>
      <protection locked="0"/>
    </xf>
    <xf numFmtId="0" fontId="4" fillId="0" borderId="23"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2" fillId="0" borderId="19" xfId="0" applyFont="1" applyBorder="1" applyAlignment="1" applyProtection="1">
      <alignment horizontal="center" vertical="center" wrapText="1"/>
      <protection locked="0"/>
    </xf>
    <xf numFmtId="0" fontId="11" fillId="0" borderId="14" xfId="0" applyFont="1" applyBorder="1" applyAlignment="1" applyProtection="1">
      <alignment horizontal="left" vertical="top" wrapText="1"/>
      <protection locked="0"/>
    </xf>
    <xf numFmtId="1" fontId="1" fillId="0" borderId="18" xfId="1" applyNumberFormat="1" applyFont="1" applyBorder="1" applyAlignment="1">
      <alignment horizontal="center" vertical="center"/>
    </xf>
    <xf numFmtId="0" fontId="14" fillId="0" borderId="0" xfId="0" applyFont="1"/>
    <xf numFmtId="0" fontId="5" fillId="6" borderId="22" xfId="0" applyFont="1" applyFill="1" applyBorder="1" applyAlignment="1" applyProtection="1">
      <alignment horizontal="center" vertical="center"/>
      <protection locked="0"/>
    </xf>
    <xf numFmtId="0" fontId="1" fillId="0" borderId="0" xfId="0" applyFont="1" applyAlignment="1">
      <alignment horizontal="right" vertical="center"/>
    </xf>
    <xf numFmtId="0" fontId="7" fillId="0" borderId="0" xfId="178"/>
    <xf numFmtId="0" fontId="16" fillId="0" borderId="0" xfId="0" applyFont="1"/>
    <xf numFmtId="49" fontId="0" fillId="7" borderId="0" xfId="0" applyNumberFormat="1" applyFill="1" applyAlignment="1">
      <alignment horizontal="center"/>
    </xf>
    <xf numFmtId="0" fontId="2" fillId="4" borderId="13" xfId="0" applyFont="1" applyFill="1" applyBorder="1" applyAlignment="1">
      <alignment horizontal="center" vertical="center"/>
    </xf>
    <xf numFmtId="0" fontId="19" fillId="0" borderId="14" xfId="0" applyFont="1" applyBorder="1" applyAlignment="1" applyProtection="1">
      <alignment horizontal="left" vertical="top" wrapText="1"/>
      <protection locked="0"/>
    </xf>
    <xf numFmtId="0" fontId="15" fillId="0" borderId="0" xfId="0" applyFont="1" applyAlignment="1">
      <alignment horizontal="center"/>
    </xf>
    <xf numFmtId="0" fontId="20" fillId="0" borderId="0" xfId="0" applyFont="1"/>
    <xf numFmtId="0" fontId="12" fillId="0" borderId="0" xfId="0" applyFont="1" applyFill="1" applyAlignment="1">
      <alignment horizontal="left"/>
    </xf>
    <xf numFmtId="0" fontId="12" fillId="0" borderId="0" xfId="0" applyFont="1" applyFill="1" applyAlignment="1">
      <alignment horizontal="center"/>
    </xf>
    <xf numFmtId="0" fontId="20" fillId="0" borderId="0" xfId="0" applyFont="1" applyFill="1" applyAlignment="1"/>
    <xf numFmtId="0" fontId="2" fillId="0" borderId="1" xfId="0" applyFont="1" applyBorder="1" applyAlignment="1" applyProtection="1">
      <alignment horizontal="center" vertical="center"/>
      <protection locked="0"/>
    </xf>
    <xf numFmtId="0" fontId="2" fillId="0" borderId="23" xfId="0" applyFont="1" applyBorder="1" applyAlignment="1" applyProtection="1">
      <alignment horizontal="center" vertical="center" wrapText="1"/>
      <protection locked="0"/>
    </xf>
    <xf numFmtId="0" fontId="1" fillId="0" borderId="23" xfId="0" applyFont="1" applyBorder="1" applyAlignment="1" applyProtection="1">
      <alignment horizontal="center" vertical="center" wrapText="1"/>
      <protection locked="0"/>
    </xf>
    <xf numFmtId="1" fontId="1" fillId="0" borderId="1" xfId="0" applyNumberFormat="1" applyFont="1" applyBorder="1" applyAlignment="1">
      <alignment horizontal="center" vertical="center"/>
    </xf>
    <xf numFmtId="0" fontId="15" fillId="0" borderId="0" xfId="0" applyFont="1" applyAlignment="1">
      <alignment horizontal="center"/>
    </xf>
    <xf numFmtId="0" fontId="2" fillId="0" borderId="0" xfId="0" quotePrefix="1" applyFont="1" applyAlignment="1">
      <alignment horizontal="left" wrapText="1"/>
    </xf>
    <xf numFmtId="0" fontId="2" fillId="0" borderId="0" xfId="0" quotePrefix="1" applyFont="1" applyAlignment="1">
      <alignment horizontal="left"/>
    </xf>
    <xf numFmtId="0" fontId="2" fillId="0" borderId="3" xfId="0" quotePrefix="1"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5" fillId="7" borderId="7" xfId="0" applyFont="1" applyFill="1" applyBorder="1" applyAlignment="1">
      <alignment horizontal="center" vertical="center"/>
    </xf>
    <xf numFmtId="0" fontId="5" fillId="7" borderId="8" xfId="0" applyFont="1" applyFill="1" applyBorder="1" applyAlignment="1">
      <alignment horizontal="center" vertical="center"/>
    </xf>
    <xf numFmtId="0" fontId="5" fillId="7" borderId="24"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21" xfId="0" applyFont="1" applyFill="1" applyBorder="1" applyAlignment="1">
      <alignment horizontal="center" vertical="center"/>
    </xf>
    <xf numFmtId="0" fontId="5" fillId="7" borderId="22" xfId="0" applyFont="1" applyFill="1" applyBorder="1" applyAlignment="1">
      <alignment horizontal="center" vertical="center"/>
    </xf>
    <xf numFmtId="0" fontId="5" fillId="6" borderId="20" xfId="0" applyFont="1" applyFill="1" applyBorder="1" applyAlignment="1" applyProtection="1">
      <alignment horizontal="center" vertical="center"/>
      <protection locked="0"/>
    </xf>
    <xf numFmtId="0" fontId="5" fillId="6" borderId="21" xfId="0" applyFont="1" applyFill="1" applyBorder="1" applyAlignment="1" applyProtection="1">
      <alignment horizontal="center" vertical="center"/>
      <protection locked="0"/>
    </xf>
    <xf numFmtId="0" fontId="5" fillId="6" borderId="22" xfId="0" applyFont="1" applyFill="1" applyBorder="1" applyAlignment="1" applyProtection="1">
      <alignment horizontal="center" vertical="center"/>
      <protection locked="0"/>
    </xf>
    <xf numFmtId="0" fontId="5" fillId="6" borderId="20" xfId="0" applyFont="1" applyFill="1" applyBorder="1" applyAlignment="1">
      <alignment horizontal="center" vertical="center"/>
    </xf>
    <xf numFmtId="0" fontId="5" fillId="6" borderId="21" xfId="0" applyFont="1" applyFill="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quotePrefix="1" applyFont="1" applyBorder="1" applyAlignment="1">
      <alignment vertical="center" wrapText="1"/>
    </xf>
    <xf numFmtId="0" fontId="2" fillId="0" borderId="4" xfId="0" quotePrefix="1" applyFont="1" applyBorder="1" applyAlignment="1">
      <alignment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3" borderId="25"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3" fillId="0" borderId="2"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1" fillId="0" borderId="2" xfId="0" applyFont="1" applyBorder="1" applyAlignment="1">
      <alignment horizontal="right" vertical="center" wrapText="1"/>
    </xf>
    <xf numFmtId="0" fontId="1" fillId="0" borderId="3" xfId="0" applyFont="1" applyBorder="1" applyAlignment="1">
      <alignment horizontal="right" vertical="center" wrapText="1"/>
    </xf>
    <xf numFmtId="0" fontId="1" fillId="0" borderId="4" xfId="0" applyFont="1" applyBorder="1" applyAlignment="1">
      <alignment horizontal="right" vertical="center" wrapText="1"/>
    </xf>
    <xf numFmtId="0" fontId="1" fillId="3" borderId="7" xfId="0" applyFont="1" applyFill="1" applyBorder="1" applyAlignment="1">
      <alignment horizontal="left" vertical="center" wrapText="1"/>
    </xf>
    <xf numFmtId="0" fontId="1" fillId="3" borderId="8" xfId="0" applyFont="1" applyFill="1" applyBorder="1" applyAlignment="1">
      <alignment horizontal="left" vertical="center" wrapText="1"/>
    </xf>
    <xf numFmtId="0" fontId="1" fillId="3" borderId="9" xfId="0"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shrinkToFit="1"/>
    </xf>
    <xf numFmtId="0" fontId="2" fillId="0" borderId="4" xfId="0" applyFont="1" applyBorder="1" applyAlignment="1">
      <alignment horizontal="left" vertical="center" wrapText="1" shrinkToFit="1"/>
    </xf>
    <xf numFmtId="0" fontId="13" fillId="0" borderId="3" xfId="0" applyFont="1" applyBorder="1" applyAlignment="1">
      <alignment vertical="center" wrapText="1"/>
    </xf>
    <xf numFmtId="0" fontId="12" fillId="0" borderId="0" xfId="0" applyFont="1" applyAlignment="1">
      <alignment horizontal="center"/>
    </xf>
    <xf numFmtId="0" fontId="14" fillId="0" borderId="0" xfId="0" applyFont="1" applyAlignment="1">
      <alignment horizontal="center"/>
    </xf>
  </cellXfs>
  <cellStyles count="179">
    <cellStyle name="Besuchter Hyperlink" xfId="3" builtinId="9" hidden="1"/>
    <cellStyle name="Besuchter Hyperlink" xfId="5" builtinId="9" hidden="1"/>
    <cellStyle name="Besuchter Hyperlink" xfId="7" builtinId="9" hidden="1"/>
    <cellStyle name="Besuchter Hyperlink" xfId="9" builtinId="9" hidden="1"/>
    <cellStyle name="Besuchter Hyperlink" xfId="11" builtinId="9" hidden="1"/>
    <cellStyle name="Besuchter Hyperlink" xfId="13" builtinId="9" hidden="1"/>
    <cellStyle name="Besuchter Hyperlink" xfId="15" builtinId="9" hidden="1"/>
    <cellStyle name="Besuchter Hyperlink" xfId="17" builtinId="9" hidden="1"/>
    <cellStyle name="Besuchter Hyperlink" xfId="19" builtinId="9" hidden="1"/>
    <cellStyle name="Besuchter Hyperlink" xfId="21" builtinId="9" hidden="1"/>
    <cellStyle name="Besuchter Hyperlink" xfId="23" builtinId="9" hidden="1"/>
    <cellStyle name="Besuchter Hyperlink" xfId="25" builtinId="9" hidden="1"/>
    <cellStyle name="Besuchter Hyperlink" xfId="27" builtinId="9" hidden="1"/>
    <cellStyle name="Besuchter Hyperlink" xfId="29" builtinId="9" hidden="1"/>
    <cellStyle name="Besuchter Hyperlink" xfId="31" builtinId="9" hidden="1"/>
    <cellStyle name="Besuchter Hyperlink" xfId="33" builtinId="9" hidden="1"/>
    <cellStyle name="Besuchter Hyperlink" xfId="35" builtinId="9" hidden="1"/>
    <cellStyle name="Besuchter Hyperlink" xfId="37" builtinId="9" hidden="1"/>
    <cellStyle name="Besuchter Hyperlink" xfId="39" builtinId="9" hidden="1"/>
    <cellStyle name="Besuchter Hyperlink" xfId="41" builtinId="9" hidden="1"/>
    <cellStyle name="Besuchter Hyperlink" xfId="43" builtinId="9" hidden="1"/>
    <cellStyle name="Besuchter Hyperlink" xfId="45" builtinId="9" hidden="1"/>
    <cellStyle name="Besuchter Hyperlink" xfId="47" builtinId="9" hidden="1"/>
    <cellStyle name="Besuchter Hyperlink" xfId="49" builtinId="9" hidden="1"/>
    <cellStyle name="Besuchter Hyperlink" xfId="51" builtinId="9" hidden="1"/>
    <cellStyle name="Besuchter Hyperlink" xfId="53" builtinId="9" hidden="1"/>
    <cellStyle name="Besuchter Hyperlink" xfId="55" builtinId="9" hidden="1"/>
    <cellStyle name="Besuchter Hyperlink" xfId="57" builtinId="9" hidden="1"/>
    <cellStyle name="Besuchter Hyperlink" xfId="59" builtinId="9" hidden="1"/>
    <cellStyle name="Besuchter Hyperlink" xfId="61" builtinId="9" hidden="1"/>
    <cellStyle name="Besuchter Hyperlink" xfId="63" builtinId="9" hidden="1"/>
    <cellStyle name="Besuchter Hyperlink" xfId="65" builtinId="9" hidden="1"/>
    <cellStyle name="Besuchter Hyperlink" xfId="67" builtinId="9" hidden="1"/>
    <cellStyle name="Besuchter Hyperlink" xfId="69" builtinId="9" hidden="1"/>
    <cellStyle name="Besuchter Hyperlink" xfId="71" builtinId="9" hidden="1"/>
    <cellStyle name="Besuchter Hyperlink" xfId="73" builtinId="9" hidden="1"/>
    <cellStyle name="Besuchter Hyperlink" xfId="75" builtinId="9" hidden="1"/>
    <cellStyle name="Besuchter Hyperlink" xfId="77" builtinId="9" hidden="1"/>
    <cellStyle name="Besuchter Hyperlink" xfId="79" builtinId="9" hidden="1"/>
    <cellStyle name="Besuchter Hyperlink" xfId="81" builtinId="9" hidden="1"/>
    <cellStyle name="Besuchter Hyperlink" xfId="83" builtinId="9" hidden="1"/>
    <cellStyle name="Besuchter Hyperlink" xfId="85" builtinId="9" hidden="1"/>
    <cellStyle name="Besuchter Hyperlink" xfId="87" builtinId="9" hidden="1"/>
    <cellStyle name="Besuchter Hyperlink" xfId="89" builtinId="9" hidden="1"/>
    <cellStyle name="Besuchter Hyperlink" xfId="91" builtinId="9" hidden="1"/>
    <cellStyle name="Besuchter Hyperlink" xfId="93" builtinId="9" hidden="1"/>
    <cellStyle name="Besuchter Hyperlink" xfId="95" builtinId="9" hidden="1"/>
    <cellStyle name="Besuchter Hyperlink" xfId="97" builtinId="9" hidden="1"/>
    <cellStyle name="Besuchter Hyperlink" xfId="99" builtinId="9" hidden="1"/>
    <cellStyle name="Besuchter Hyperlink" xfId="101" builtinId="9" hidden="1"/>
    <cellStyle name="Besuchter Hyperlink" xfId="103" builtinId="9" hidden="1"/>
    <cellStyle name="Besuchter Hyperlink" xfId="105" builtinId="9" hidden="1"/>
    <cellStyle name="Besuchter Hyperlink" xfId="107" builtinId="9" hidden="1"/>
    <cellStyle name="Besuchter Hyperlink" xfId="109" builtinId="9" hidden="1"/>
    <cellStyle name="Besuchter Hyperlink" xfId="111" builtinId="9" hidden="1"/>
    <cellStyle name="Besuchter Hyperlink" xfId="113" builtinId="9" hidden="1"/>
    <cellStyle name="Besuchter Hyperlink" xfId="115" builtinId="9" hidden="1"/>
    <cellStyle name="Besuchter Hyperlink" xfId="117" builtinId="9" hidden="1"/>
    <cellStyle name="Besuchter Hyperlink" xfId="119" builtinId="9" hidden="1"/>
    <cellStyle name="Besuchter Hyperlink" xfId="121" builtinId="9" hidden="1"/>
    <cellStyle name="Besuchter Hyperlink" xfId="123" builtinId="9" hidden="1"/>
    <cellStyle name="Besuchter Hyperlink" xfId="125" builtinId="9" hidden="1"/>
    <cellStyle name="Besuchter Hyperlink" xfId="127" builtinId="9" hidden="1"/>
    <cellStyle name="Besuchter Hyperlink" xfId="129" builtinId="9" hidden="1"/>
    <cellStyle name="Besuchter Hyperlink" xfId="131" builtinId="9" hidden="1"/>
    <cellStyle name="Besuchter Hyperlink" xfId="133" builtinId="9" hidden="1"/>
    <cellStyle name="Besuchter Hyperlink" xfId="135" builtinId="9" hidden="1"/>
    <cellStyle name="Besuchter Hyperlink" xfId="137" builtinId="9" hidden="1"/>
    <cellStyle name="Besuchter Hyperlink" xfId="139" builtinId="9" hidden="1"/>
    <cellStyle name="Besuchter Hyperlink" xfId="141" builtinId="9" hidden="1"/>
    <cellStyle name="Besuchter Hyperlink" xfId="143" builtinId="9" hidden="1"/>
    <cellStyle name="Besuchter Hyperlink" xfId="145" builtinId="9" hidden="1"/>
    <cellStyle name="Besuchter Hyperlink" xfId="147" builtinId="9" hidden="1"/>
    <cellStyle name="Besuchter Hyperlink" xfId="149" builtinId="9" hidden="1"/>
    <cellStyle name="Besuchter Hyperlink" xfId="151" builtinId="9" hidden="1"/>
    <cellStyle name="Besuchter Hyperlink" xfId="153" builtinId="9" hidden="1"/>
    <cellStyle name="Besuchter Hyperlink" xfId="155" builtinId="9" hidden="1"/>
    <cellStyle name="Besuchter Hyperlink" xfId="157" builtinId="9" hidden="1"/>
    <cellStyle name="Besuchter Hyperlink" xfId="159" builtinId="9" hidden="1"/>
    <cellStyle name="Besuchter Hyperlink" xfId="161" builtinId="9" hidden="1"/>
    <cellStyle name="Besuchter Hyperlink" xfId="163" builtinId="9" hidden="1"/>
    <cellStyle name="Besuchter Hyperlink" xfId="165" builtinId="9" hidden="1"/>
    <cellStyle name="Besuchter Hyperlink" xfId="167" builtinId="9" hidden="1"/>
    <cellStyle name="Besuchter Hyperlink" xfId="169" builtinId="9" hidden="1"/>
    <cellStyle name="Besuchter Hyperlink" xfId="171" builtinId="9" hidden="1"/>
    <cellStyle name="Besuchter Hyperlink" xfId="173" builtinId="9" hidden="1"/>
    <cellStyle name="Besuchter Hyperlink" xfId="175" builtinId="9" hidden="1"/>
    <cellStyle name="Besuchter Hyperlink" xfId="17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cellStyle name="Prozent" xfId="1" builtinId="5"/>
    <cellStyle name="Standard" xfId="0" builtinId="0"/>
  </cellStyles>
  <dxfs count="3">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lang val="de-DE"/>
  <c:style val="4"/>
  <c:chart>
    <c:autoTitleDeleted val="1"/>
    <c:plotArea>
      <c:layout>
        <c:manualLayout>
          <c:layoutTarget val="inner"/>
          <c:xMode val="edge"/>
          <c:yMode val="edge"/>
          <c:x val="0.27355759392146645"/>
          <c:y val="0.19625224668954"/>
          <c:w val="0.44051586733476589"/>
          <c:h val="0.663286248914703"/>
        </c:manualLayout>
      </c:layout>
      <c:radarChart>
        <c:radarStyle val="marker"/>
        <c:ser>
          <c:idx val="0"/>
          <c:order val="0"/>
          <c:tx>
            <c:strRef>
              <c:f>Données!$L$153:$L$162</c:f>
              <c:strCache>
                <c:ptCount val="1"/>
                <c:pt idx="0">
                  <c:v>0 0 0 0 0 0 0 0 0 0</c:v>
                </c:pt>
              </c:strCache>
            </c:strRef>
          </c:tx>
          <c:marker>
            <c:symbol val="none"/>
          </c:marker>
          <c:dLbls>
            <c:delete val="1"/>
          </c:dLbls>
          <c:cat>
            <c:strRef>
              <c:f>Données!$C$153:$I$162</c:f>
              <c:strCache>
                <c:ptCount val="10"/>
                <c:pt idx="0">
                  <c:v>1 - RESUME NON TECHNIQUE</c:v>
                </c:pt>
                <c:pt idx="1">
                  <c:v>2 - DESCRIPTION DU PROJET</c:v>
                </c:pt>
                <c:pt idx="2">
                  <c:v>3 - ETAT INITIAL DE L'ENVIRONNEMENT</c:v>
                </c:pt>
                <c:pt idx="3">
                  <c:v>4 - INCIDENCES EN CONSTRUCTION ET EN FONCTIONNEMENT</c:v>
                </c:pt>
                <c:pt idx="4">
                  <c:v>5 - INCIDENCES &amp; REPONSE EN CAS D’ACCIDENTS OU DE CATASTROPHES MAJEURS</c:v>
                </c:pt>
                <c:pt idx="5">
                  <c:v>6 - SOLUTIONS DE SUBSTITUTION &amp; RAISONS DU CHOIX</c:v>
                </c:pt>
                <c:pt idx="6">
                  <c:v>7 - MESURES POUR EVITER REDUIRE COMPENSER</c:v>
                </c:pt>
                <c:pt idx="7">
                  <c:v>8 - MODALITES DE SUIVI DES MESURES</c:v>
                </c:pt>
                <c:pt idx="8">
                  <c:v>9 - MÉTHODES UTILISÉES</c:v>
                </c:pt>
                <c:pt idx="9">
                  <c:v>10 - AUTEURS DE L'ETUDE</c:v>
                </c:pt>
              </c:strCache>
            </c:strRef>
          </c:cat>
          <c:val>
            <c:numRef>
              <c:f>Données!$L$153:$L$162</c:f>
              <c:numCache>
                <c:formatCode>0</c:formatCode>
                <c:ptCount val="10"/>
                <c:pt idx="0">
                  <c:v>0</c:v>
                </c:pt>
                <c:pt idx="1">
                  <c:v>0</c:v>
                </c:pt>
                <c:pt idx="2">
                  <c:v>0</c:v>
                </c:pt>
                <c:pt idx="3">
                  <c:v>0</c:v>
                </c:pt>
                <c:pt idx="4">
                  <c:v>0</c:v>
                </c:pt>
                <c:pt idx="5">
                  <c:v>0</c:v>
                </c:pt>
                <c:pt idx="6">
                  <c:v>0</c:v>
                </c:pt>
                <c:pt idx="7">
                  <c:v>0</c:v>
                </c:pt>
                <c:pt idx="8" formatCode="General">
                  <c:v>0</c:v>
                </c:pt>
                <c:pt idx="9">
                  <c:v>0</c:v>
                </c:pt>
              </c:numCache>
            </c:numRef>
          </c:val>
          <c:extLst xmlns:c16r2="http://schemas.microsoft.com/office/drawing/2015/06/chart">
            <c:ext xmlns:c16="http://schemas.microsoft.com/office/drawing/2014/chart" uri="{C3380CC4-5D6E-409C-BE32-E72D297353CC}">
              <c16:uniqueId val="{00000000-6DFB-4452-AD19-464FADDFD909}"/>
            </c:ext>
          </c:extLst>
        </c:ser>
        <c:dLbls>
          <c:showVal val="1"/>
        </c:dLbls>
        <c:axId val="70953600"/>
        <c:axId val="70971776"/>
      </c:radarChart>
      <c:catAx>
        <c:axId val="70953600"/>
        <c:scaling>
          <c:orientation val="minMax"/>
        </c:scaling>
        <c:axPos val="b"/>
        <c:majorGridlines/>
        <c:numFmt formatCode="General" sourceLinked="0"/>
        <c:majorTickMark val="none"/>
        <c:tickLblPos val="nextTo"/>
        <c:txPr>
          <a:bodyPr/>
          <a:lstStyle/>
          <a:p>
            <a:pPr>
              <a:defRPr lang="fr-FR"/>
            </a:pPr>
            <a:endParaRPr lang="de-DE"/>
          </a:p>
        </c:txPr>
        <c:crossAx val="70971776"/>
        <c:crosses val="autoZero"/>
        <c:auto val="1"/>
        <c:lblAlgn val="ctr"/>
        <c:lblOffset val="100"/>
      </c:catAx>
      <c:valAx>
        <c:axId val="70971776"/>
        <c:scaling>
          <c:orientation val="minMax"/>
          <c:max val="100"/>
        </c:scaling>
        <c:axPos val="l"/>
        <c:majorGridlines/>
        <c:numFmt formatCode="0" sourceLinked="1"/>
        <c:majorTickMark val="none"/>
        <c:tickLblPos val="low"/>
        <c:txPr>
          <a:bodyPr/>
          <a:lstStyle/>
          <a:p>
            <a:pPr>
              <a:defRPr lang="fr-FR"/>
            </a:pPr>
            <a:endParaRPr lang="de-DE"/>
          </a:p>
        </c:txPr>
        <c:crossAx val="70953600"/>
        <c:crosses val="autoZero"/>
        <c:crossBetween val="between"/>
      </c:valAx>
    </c:plotArea>
    <c:plotVisOnly val="1"/>
    <c:dispBlanksAs val="gap"/>
  </c:chart>
  <c:printSettings>
    <c:headerFooter/>
    <c:pageMargins b="0.750000000000001" l="0.70000000000000062" r="0.70000000000000062" t="0.750000000000001" header="0.30000000000000032" footer="0.30000000000000032"/>
    <c:pageSetup paperSize="8"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274275</xdr:colOff>
      <xdr:row>4</xdr:row>
      <xdr:rowOff>82176</xdr:rowOff>
    </xdr:from>
    <xdr:to>
      <xdr:col>19</xdr:col>
      <xdr:colOff>14942</xdr:colOff>
      <xdr:row>45</xdr:row>
      <xdr:rowOff>89646</xdr:rowOff>
    </xdr:to>
    <xdr:graphicFrame macro="">
      <xdr:nvGraphicFramePr>
        <xdr:cNvPr id="7" name="Graphique 6">
          <a:extLst>
            <a:ext uri="{FF2B5EF4-FFF2-40B4-BE49-F238E27FC236}">
              <a16:creationId xmlns=""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Maquette%20POI%20DEFINITIV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quette POI DEFINITIVE"/>
      <sheetName val="liste"/>
      <sheetName val="liste 2"/>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neris.fr/sites/ineris.fr/files/contribution/Documents/dra-15-148940-03446a-omega-9-1449238891.pdf" TargetMode="External"/><Relationship Id="rId1" Type="http://schemas.openxmlformats.org/officeDocument/2006/relationships/hyperlink" Target="https://www.ineris.fr/sites/ineris.fr/files/contribution/Documents/Omega_18_web_complet.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J59"/>
  <sheetViews>
    <sheetView workbookViewId="0">
      <selection activeCell="Q6" sqref="Q6"/>
    </sheetView>
  </sheetViews>
  <sheetFormatPr baseColWidth="10" defaultRowHeight="15"/>
  <cols>
    <col min="3" max="3" width="13.140625" customWidth="1"/>
    <col min="4" max="4" width="11.85546875" customWidth="1"/>
    <col min="7" max="7" width="11.42578125" customWidth="1"/>
  </cols>
  <sheetData>
    <row r="1" spans="1:10" s="54" customFormat="1" ht="15.75">
      <c r="A1" s="55" t="s">
        <v>186</v>
      </c>
      <c r="B1" s="56"/>
      <c r="C1" s="56"/>
      <c r="D1" s="57"/>
      <c r="E1" s="57"/>
      <c r="F1" s="57"/>
      <c r="G1" s="57"/>
    </row>
    <row r="2" spans="1:10">
      <c r="A2" s="64" t="s">
        <v>187</v>
      </c>
      <c r="B2" s="64"/>
      <c r="C2" s="64"/>
      <c r="D2" s="64"/>
      <c r="E2" s="64"/>
      <c r="F2" s="64"/>
      <c r="G2" s="64"/>
    </row>
    <row r="3" spans="1:10">
      <c r="A3" s="64" t="s">
        <v>188</v>
      </c>
      <c r="B3" s="64"/>
      <c r="C3" s="64"/>
      <c r="D3" s="64"/>
      <c r="E3" s="64"/>
      <c r="F3" s="64"/>
      <c r="G3" s="64"/>
    </row>
    <row r="4" spans="1:10" ht="26.25" customHeight="1">
      <c r="A4" s="63" t="s">
        <v>185</v>
      </c>
      <c r="B4" s="63"/>
      <c r="C4" s="63"/>
      <c r="D4" s="63"/>
      <c r="E4" s="63"/>
      <c r="F4" s="63"/>
      <c r="G4" s="63"/>
    </row>
    <row r="5" spans="1:10" ht="23.25">
      <c r="A5" s="53"/>
      <c r="B5" s="53"/>
      <c r="C5" s="53"/>
      <c r="D5" s="53"/>
      <c r="E5" s="53"/>
      <c r="F5" s="53"/>
      <c r="G5" s="53"/>
    </row>
    <row r="6" spans="1:10" ht="23.25">
      <c r="A6" s="62" t="s">
        <v>12</v>
      </c>
      <c r="B6" s="62"/>
      <c r="C6" s="62"/>
      <c r="D6" s="62"/>
      <c r="E6" s="62"/>
      <c r="F6" s="62"/>
      <c r="G6" s="62"/>
    </row>
    <row r="8" spans="1:10">
      <c r="A8" s="45" t="s">
        <v>16</v>
      </c>
    </row>
    <row r="9" spans="1:10">
      <c r="A9" s="1" t="s">
        <v>28</v>
      </c>
    </row>
    <row r="10" spans="1:10">
      <c r="A10" s="1" t="s">
        <v>29</v>
      </c>
    </row>
    <row r="11" spans="1:10">
      <c r="A11" s="45" t="s">
        <v>17</v>
      </c>
    </row>
    <row r="12" spans="1:10">
      <c r="A12" s="1" t="s">
        <v>15</v>
      </c>
      <c r="B12" s="1"/>
      <c r="C12" s="1"/>
    </row>
    <row r="13" spans="1:10">
      <c r="A13" s="1" t="s">
        <v>9</v>
      </c>
    </row>
    <row r="14" spans="1:10">
      <c r="A14" s="1"/>
      <c r="B14" s="1" t="s">
        <v>26</v>
      </c>
      <c r="C14" s="1"/>
      <c r="D14" s="1"/>
      <c r="E14" s="1"/>
      <c r="F14" s="1"/>
      <c r="G14" s="1"/>
      <c r="H14" s="1"/>
      <c r="I14" s="1"/>
      <c r="J14" s="1"/>
    </row>
    <row r="15" spans="1:10">
      <c r="A15" s="1"/>
      <c r="B15" s="1" t="s">
        <v>27</v>
      </c>
      <c r="C15" s="1"/>
      <c r="D15" s="1"/>
      <c r="E15" s="1"/>
      <c r="F15" s="1"/>
      <c r="G15" s="1"/>
      <c r="H15" s="1"/>
      <c r="I15" s="1"/>
      <c r="J15" s="1"/>
    </row>
    <row r="16" spans="1:10">
      <c r="A16" s="45" t="s">
        <v>24</v>
      </c>
      <c r="B16" s="1"/>
      <c r="C16" s="1"/>
      <c r="D16" s="1"/>
      <c r="E16" s="1"/>
      <c r="F16" s="1"/>
      <c r="G16" s="1"/>
      <c r="H16" s="1"/>
      <c r="I16" s="1"/>
      <c r="J16" s="1"/>
    </row>
    <row r="17" spans="1:10">
      <c r="A17" s="1" t="s">
        <v>56</v>
      </c>
      <c r="B17" s="1"/>
      <c r="C17" s="1"/>
      <c r="D17" s="1"/>
      <c r="E17" s="1"/>
      <c r="F17" s="1"/>
      <c r="G17" s="1"/>
      <c r="H17" s="1"/>
      <c r="I17" s="1"/>
      <c r="J17" s="1"/>
    </row>
    <row r="18" spans="1:10">
      <c r="A18" s="1" t="s">
        <v>30</v>
      </c>
      <c r="B18" s="1"/>
      <c r="C18" s="1"/>
      <c r="D18" s="1"/>
      <c r="E18" s="1"/>
      <c r="F18" s="1"/>
      <c r="G18" s="1"/>
      <c r="H18" s="1"/>
      <c r="I18" s="1"/>
      <c r="J18" s="1"/>
    </row>
    <row r="19" spans="1:10">
      <c r="A19" s="1" t="s">
        <v>31</v>
      </c>
      <c r="B19" s="1"/>
      <c r="C19" s="1"/>
      <c r="D19" s="1"/>
      <c r="E19" s="1"/>
      <c r="F19" s="1"/>
      <c r="G19" s="1"/>
      <c r="H19" s="1"/>
      <c r="I19" s="1"/>
      <c r="J19" s="1"/>
    </row>
    <row r="20" spans="1:10">
      <c r="A20" s="1"/>
      <c r="B20" s="1" t="s">
        <v>25</v>
      </c>
      <c r="C20" s="1"/>
      <c r="D20" s="1"/>
      <c r="E20" s="1"/>
      <c r="F20" s="1"/>
      <c r="G20" s="1"/>
      <c r="H20" s="1"/>
      <c r="I20" s="1"/>
      <c r="J20" s="1"/>
    </row>
    <row r="21" spans="1:10">
      <c r="A21" s="1"/>
      <c r="B21" s="1" t="s">
        <v>32</v>
      </c>
      <c r="C21" s="1"/>
      <c r="D21" s="1"/>
      <c r="E21" s="1"/>
      <c r="F21" s="1"/>
      <c r="G21" s="1"/>
      <c r="H21" s="1"/>
      <c r="I21" s="1"/>
      <c r="J21" s="1"/>
    </row>
    <row r="22" spans="1:10">
      <c r="A22" s="1"/>
      <c r="B22" s="1" t="s">
        <v>33</v>
      </c>
      <c r="C22" s="1"/>
      <c r="D22" s="1"/>
      <c r="E22" s="1"/>
      <c r="F22" s="1"/>
      <c r="G22" s="1"/>
      <c r="H22" s="1"/>
      <c r="I22" s="1"/>
      <c r="J22" s="1"/>
    </row>
    <row r="23" spans="1:10">
      <c r="A23" s="45" t="s">
        <v>18</v>
      </c>
      <c r="B23" s="45"/>
      <c r="C23" s="45"/>
    </row>
    <row r="24" spans="1:10">
      <c r="A24" s="1" t="s">
        <v>34</v>
      </c>
    </row>
    <row r="25" spans="1:10">
      <c r="A25" s="1" t="s">
        <v>35</v>
      </c>
    </row>
    <row r="26" spans="1:10">
      <c r="A26" s="1" t="s">
        <v>36</v>
      </c>
    </row>
    <row r="27" spans="1:10">
      <c r="A27" s="1" t="s">
        <v>37</v>
      </c>
    </row>
    <row r="28" spans="1:10">
      <c r="A28" s="1" t="s">
        <v>38</v>
      </c>
    </row>
    <row r="29" spans="1:10">
      <c r="A29" s="1" t="s">
        <v>21</v>
      </c>
    </row>
    <row r="30" spans="1:10">
      <c r="A30" s="1"/>
      <c r="B30" s="1" t="s">
        <v>19</v>
      </c>
    </row>
    <row r="31" spans="1:10">
      <c r="A31" s="1" t="s">
        <v>22</v>
      </c>
    </row>
    <row r="32" spans="1:10">
      <c r="A32" s="1"/>
      <c r="B32" s="1" t="s">
        <v>39</v>
      </c>
    </row>
    <row r="33" spans="1:8">
      <c r="A33" s="1"/>
      <c r="B33" s="1" t="s">
        <v>40</v>
      </c>
    </row>
    <row r="34" spans="1:8">
      <c r="A34" s="1" t="s">
        <v>23</v>
      </c>
    </row>
    <row r="35" spans="1:8">
      <c r="B35" s="1" t="s">
        <v>20</v>
      </c>
    </row>
    <row r="36" spans="1:8">
      <c r="A36" s="1" t="s">
        <v>41</v>
      </c>
    </row>
    <row r="37" spans="1:8">
      <c r="A37" s="1" t="s">
        <v>42</v>
      </c>
    </row>
    <row r="38" spans="1:8">
      <c r="B38" s="1" t="s">
        <v>43</v>
      </c>
    </row>
    <row r="39" spans="1:8">
      <c r="B39" s="1" t="s">
        <v>44</v>
      </c>
    </row>
    <row r="40" spans="1:8">
      <c r="A40" s="1"/>
    </row>
    <row r="41" spans="1:8">
      <c r="A41" s="45" t="s">
        <v>45</v>
      </c>
      <c r="B41" s="45"/>
      <c r="C41" s="45"/>
      <c r="D41" s="45"/>
      <c r="E41" s="45"/>
      <c r="F41" s="45"/>
      <c r="G41" s="45"/>
      <c r="H41" s="45"/>
    </row>
    <row r="42" spans="1:8">
      <c r="A42" s="1" t="s">
        <v>46</v>
      </c>
      <c r="B42" s="45"/>
      <c r="C42" s="45"/>
      <c r="D42" s="45"/>
      <c r="E42" s="45"/>
      <c r="F42" s="45"/>
      <c r="G42" s="45"/>
      <c r="H42" s="45"/>
    </row>
    <row r="43" spans="1:8">
      <c r="A43" s="1"/>
    </row>
    <row r="44" spans="1:8">
      <c r="A44" s="45" t="s">
        <v>13</v>
      </c>
    </row>
    <row r="45" spans="1:8">
      <c r="A45" s="1" t="s">
        <v>47</v>
      </c>
    </row>
    <row r="46" spans="1:8">
      <c r="A46" s="1" t="s">
        <v>48</v>
      </c>
    </row>
    <row r="47" spans="1:8">
      <c r="A47" s="1"/>
      <c r="B47" s="1"/>
      <c r="C47" s="1"/>
      <c r="D47" s="1"/>
      <c r="E47" s="1"/>
      <c r="F47" s="1"/>
      <c r="G47" s="1"/>
    </row>
    <row r="48" spans="1:8">
      <c r="A48" s="1"/>
      <c r="B48" s="1"/>
      <c r="C48" s="1"/>
      <c r="D48" s="1"/>
      <c r="E48" s="1"/>
      <c r="F48" s="1"/>
      <c r="G48" s="1"/>
    </row>
    <row r="49" spans="1:7">
      <c r="A49" s="1"/>
      <c r="B49" s="1"/>
      <c r="C49" s="1"/>
      <c r="D49" s="1"/>
      <c r="E49" s="1"/>
      <c r="F49" s="1"/>
      <c r="G49" s="1"/>
    </row>
    <row r="50" spans="1:7">
      <c r="A50" s="1"/>
      <c r="B50" s="1"/>
      <c r="C50" s="1"/>
      <c r="D50" s="1"/>
      <c r="E50" s="1"/>
      <c r="F50" s="1"/>
      <c r="G50" s="1"/>
    </row>
    <row r="51" spans="1:7">
      <c r="A51" s="1"/>
      <c r="B51" s="1"/>
      <c r="C51" s="1"/>
      <c r="D51" s="1"/>
      <c r="E51" s="1"/>
      <c r="F51" s="1"/>
      <c r="G51" s="1"/>
    </row>
    <row r="52" spans="1:7">
      <c r="A52" s="1"/>
      <c r="B52" s="1"/>
      <c r="C52" s="1"/>
      <c r="D52" s="1"/>
      <c r="E52" s="1"/>
      <c r="F52" s="1"/>
      <c r="G52" s="1"/>
    </row>
    <row r="53" spans="1:7">
      <c r="A53" s="1"/>
      <c r="B53" s="1"/>
      <c r="C53" s="1"/>
      <c r="D53" s="1"/>
      <c r="E53" s="1"/>
      <c r="F53" s="1"/>
      <c r="G53" s="1"/>
    </row>
    <row r="54" spans="1:7">
      <c r="A54" s="45" t="s">
        <v>50</v>
      </c>
    </row>
    <row r="55" spans="1:7">
      <c r="A55" s="48" t="s">
        <v>51</v>
      </c>
    </row>
    <row r="56" spans="1:7">
      <c r="A56" s="48" t="s">
        <v>52</v>
      </c>
    </row>
    <row r="57" spans="1:7">
      <c r="A57" s="1"/>
    </row>
    <row r="58" spans="1:7">
      <c r="A58" s="1"/>
    </row>
    <row r="59" spans="1:7">
      <c r="A59" s="1"/>
    </row>
  </sheetData>
  <mergeCells count="4">
    <mergeCell ref="A6:G6"/>
    <mergeCell ref="A4:G4"/>
    <mergeCell ref="A3:G3"/>
    <mergeCell ref="A2:G2"/>
  </mergeCells>
  <hyperlinks>
    <hyperlink ref="A55" r:id="rId1"/>
    <hyperlink ref="A56" r:id="rId2"/>
  </hyperlinks>
  <pageMargins left="0.7" right="0.7" top="0.75" bottom="0.75" header="0.3" footer="0.3"/>
  <pageSetup paperSize="9" scale="92" fitToWidth="0" orientation="portrait" r:id="rId3"/>
</worksheet>
</file>

<file path=xl/worksheets/sheet2.xml><?xml version="1.0" encoding="utf-8"?>
<worksheet xmlns="http://schemas.openxmlformats.org/spreadsheetml/2006/main" xmlns:r="http://schemas.openxmlformats.org/officeDocument/2006/relationships">
  <sheetPr>
    <pageSetUpPr fitToPage="1"/>
  </sheetPr>
  <dimension ref="A1:AI178"/>
  <sheetViews>
    <sheetView tabSelected="1" view="pageBreakPreview" zoomScaleNormal="118" zoomScaleSheetLayoutView="100" zoomScalePageLayoutView="118" workbookViewId="0">
      <selection activeCell="I6" sqref="I6"/>
    </sheetView>
  </sheetViews>
  <sheetFormatPr baseColWidth="10" defaultColWidth="11.140625" defaultRowHeight="12"/>
  <cols>
    <col min="1" max="1" width="1.7109375" style="22" customWidth="1"/>
    <col min="2" max="2" width="3.85546875" style="2" customWidth="1"/>
    <col min="3" max="3" width="7" style="1" customWidth="1"/>
    <col min="4" max="4" width="5.42578125" style="1" customWidth="1"/>
    <col min="5" max="5" width="7.42578125" style="1" customWidth="1"/>
    <col min="6" max="6" width="8.140625" style="1" customWidth="1"/>
    <col min="7" max="7" width="8.42578125" style="1" customWidth="1"/>
    <col min="8" max="8" width="26.85546875" style="1" customWidth="1"/>
    <col min="9" max="9" width="7" style="8" bestFit="1" customWidth="1"/>
    <col min="10" max="10" width="4.85546875" style="8" bestFit="1" customWidth="1"/>
    <col min="11" max="11" width="5.28515625" style="8" bestFit="1" customWidth="1"/>
    <col min="12" max="12" width="7" style="8" bestFit="1" customWidth="1"/>
    <col min="13" max="13" width="49.28515625" style="5" customWidth="1"/>
    <col min="14" max="20" width="11.140625" style="22"/>
    <col min="21" max="21" width="9" style="25" bestFit="1" customWidth="1"/>
    <col min="22" max="22" width="5.85546875" style="25" bestFit="1" customWidth="1"/>
    <col min="23" max="23" width="5.85546875" style="22" customWidth="1"/>
    <col min="24" max="24" width="50.7109375" style="22" customWidth="1"/>
    <col min="25" max="31" width="11.140625" style="1"/>
    <col min="32" max="32" width="9" style="2" bestFit="1" customWidth="1"/>
    <col min="33" max="33" width="5.85546875" style="2" bestFit="1" customWidth="1"/>
    <col min="34" max="34" width="5.85546875" style="1" customWidth="1"/>
    <col min="35" max="35" width="50.7109375" style="1" customWidth="1"/>
    <col min="36" max="16384" width="11.140625" style="1"/>
  </cols>
  <sheetData>
    <row r="1" spans="1:33" ht="27" customHeight="1" thickTop="1" thickBot="1">
      <c r="B1" s="83" t="s">
        <v>191</v>
      </c>
      <c r="C1" s="84"/>
      <c r="D1" s="84"/>
      <c r="E1" s="84"/>
      <c r="F1" s="84"/>
      <c r="G1" s="84"/>
      <c r="H1" s="84"/>
      <c r="I1" s="84"/>
      <c r="J1" s="84"/>
      <c r="K1" s="84"/>
      <c r="L1" s="84"/>
      <c r="M1" s="46" t="s">
        <v>49</v>
      </c>
    </row>
    <row r="2" spans="1:33" ht="27" customHeight="1" thickTop="1" thickBot="1">
      <c r="B2" s="80" t="s">
        <v>14</v>
      </c>
      <c r="C2" s="81"/>
      <c r="D2" s="81"/>
      <c r="E2" s="81"/>
      <c r="F2" s="81"/>
      <c r="G2" s="81"/>
      <c r="H2" s="81"/>
      <c r="I2" s="81"/>
      <c r="J2" s="81"/>
      <c r="K2" s="81"/>
      <c r="L2" s="81"/>
      <c r="M2" s="82"/>
    </row>
    <row r="3" spans="1:33" ht="27" customHeight="1" thickTop="1" thickBot="1">
      <c r="B3" s="77" t="s">
        <v>64</v>
      </c>
      <c r="C3" s="78"/>
      <c r="D3" s="78"/>
      <c r="E3" s="78"/>
      <c r="F3" s="78"/>
      <c r="G3" s="78"/>
      <c r="H3" s="78"/>
      <c r="I3" s="78"/>
      <c r="J3" s="78"/>
      <c r="K3" s="78"/>
      <c r="L3" s="78"/>
      <c r="M3" s="79"/>
    </row>
    <row r="4" spans="1:33" ht="27" customHeight="1" thickTop="1">
      <c r="B4" s="92" t="s">
        <v>58</v>
      </c>
      <c r="C4" s="93"/>
      <c r="D4" s="93"/>
      <c r="E4" s="93"/>
      <c r="F4" s="93"/>
      <c r="G4" s="93"/>
      <c r="H4" s="94"/>
      <c r="I4" s="14" t="s">
        <v>2</v>
      </c>
      <c r="J4" s="15" t="s">
        <v>1</v>
      </c>
      <c r="K4" s="15" t="s">
        <v>7</v>
      </c>
      <c r="L4" s="15" t="s">
        <v>6</v>
      </c>
      <c r="M4" s="16" t="s">
        <v>0</v>
      </c>
      <c r="O4" s="27"/>
      <c r="P4" s="27"/>
      <c r="Q4" s="27"/>
      <c r="R4" s="27"/>
    </row>
    <row r="5" spans="1:33" s="12" customFormat="1" ht="18" customHeight="1">
      <c r="A5" s="24"/>
      <c r="B5" s="20">
        <v>1</v>
      </c>
      <c r="C5" s="85" t="s">
        <v>53</v>
      </c>
      <c r="D5" s="85"/>
      <c r="E5" s="85"/>
      <c r="F5" s="85"/>
      <c r="G5" s="85"/>
      <c r="H5" s="86"/>
      <c r="I5" s="6" t="s">
        <v>11</v>
      </c>
      <c r="J5" s="7" t="str">
        <f t="shared" ref="J5:J8" si="0">IF(I5="O",10,IF(I5="?","?",IF(I5="N",0,IF(I5="+/-",5,"-"))))</f>
        <v>?</v>
      </c>
      <c r="K5" s="7" t="str">
        <f t="shared" ref="K5:K8" si="1">IF(I5="NC","-",IF(I5="?","?",10))</f>
        <v>?</v>
      </c>
      <c r="L5" s="7" t="str">
        <f t="shared" ref="L5:L8" si="2">IF(I5="?","?",IF(I5="NC","-",IF(I5="N",0,IF(I5="+/-",50,100))))</f>
        <v>?</v>
      </c>
      <c r="M5" s="39"/>
      <c r="N5" s="24"/>
      <c r="O5" s="29"/>
      <c r="P5" s="29"/>
      <c r="Q5" s="29"/>
      <c r="R5" s="29"/>
      <c r="S5" s="24"/>
      <c r="T5" s="24"/>
      <c r="U5" s="30"/>
      <c r="V5" s="30"/>
      <c r="W5" s="24"/>
      <c r="X5" s="24"/>
      <c r="AF5" s="13"/>
      <c r="AG5" s="13"/>
    </row>
    <row r="6" spans="1:33" s="12" customFormat="1" ht="36" customHeight="1">
      <c r="A6" s="24"/>
      <c r="B6" s="20">
        <v>2</v>
      </c>
      <c r="C6" s="85" t="s">
        <v>60</v>
      </c>
      <c r="D6" s="85"/>
      <c r="E6" s="85"/>
      <c r="F6" s="85"/>
      <c r="G6" s="85"/>
      <c r="H6" s="86"/>
      <c r="I6" s="6" t="s">
        <v>11</v>
      </c>
      <c r="J6" s="7" t="str">
        <f t="shared" si="0"/>
        <v>?</v>
      </c>
      <c r="K6" s="7" t="str">
        <f t="shared" si="1"/>
        <v>?</v>
      </c>
      <c r="L6" s="7" t="str">
        <f t="shared" si="2"/>
        <v>?</v>
      </c>
      <c r="M6" s="39"/>
      <c r="N6" s="24"/>
      <c r="O6" s="29"/>
      <c r="P6" s="29"/>
      <c r="Q6" s="29"/>
      <c r="R6" s="29"/>
      <c r="S6" s="24"/>
      <c r="T6" s="24"/>
      <c r="U6" s="30"/>
      <c r="V6" s="30"/>
      <c r="W6" s="24"/>
      <c r="X6" s="24"/>
      <c r="AF6" s="13"/>
      <c r="AG6" s="13"/>
    </row>
    <row r="7" spans="1:33" s="4" customFormat="1" ht="26.25" customHeight="1">
      <c r="A7" s="23"/>
      <c r="B7" s="17">
        <v>3</v>
      </c>
      <c r="C7" s="85" t="s">
        <v>59</v>
      </c>
      <c r="D7" s="85"/>
      <c r="E7" s="85"/>
      <c r="F7" s="85"/>
      <c r="G7" s="85"/>
      <c r="H7" s="86"/>
      <c r="I7" s="6" t="s">
        <v>11</v>
      </c>
      <c r="J7" s="7" t="str">
        <f t="shared" si="0"/>
        <v>?</v>
      </c>
      <c r="K7" s="7" t="str">
        <f t="shared" si="1"/>
        <v>?</v>
      </c>
      <c r="L7" s="7" t="str">
        <f t="shared" si="2"/>
        <v>?</v>
      </c>
      <c r="M7" s="21"/>
      <c r="N7" s="23"/>
      <c r="O7" s="28"/>
      <c r="P7" s="28"/>
      <c r="Q7" s="28"/>
      <c r="R7" s="28"/>
      <c r="S7" s="23"/>
      <c r="T7" s="23"/>
      <c r="U7" s="26"/>
      <c r="V7" s="26"/>
      <c r="W7" s="23"/>
      <c r="X7" s="23"/>
      <c r="AF7" s="8"/>
      <c r="AG7" s="8"/>
    </row>
    <row r="8" spans="1:33" ht="17.25" customHeight="1">
      <c r="B8" s="17">
        <v>4</v>
      </c>
      <c r="C8" s="85" t="s">
        <v>54</v>
      </c>
      <c r="D8" s="85"/>
      <c r="E8" s="85"/>
      <c r="F8" s="85"/>
      <c r="G8" s="85"/>
      <c r="H8" s="86"/>
      <c r="I8" s="6" t="s">
        <v>11</v>
      </c>
      <c r="J8" s="7" t="str">
        <f t="shared" si="0"/>
        <v>?</v>
      </c>
      <c r="K8" s="7" t="str">
        <f t="shared" si="1"/>
        <v>?</v>
      </c>
      <c r="L8" s="7" t="str">
        <f t="shared" si="2"/>
        <v>?</v>
      </c>
      <c r="M8" s="32"/>
    </row>
    <row r="9" spans="1:33" ht="18.75" customHeight="1" thickBot="1">
      <c r="B9" s="89" t="str">
        <f>CONCATENATE( "SOUS-TOTAL ",B4, " (sur ",10*(B7-B5+1),")")</f>
        <v>SOUS-TOTAL 1 - RESUME NON TECHNIQUE (sur 30)</v>
      </c>
      <c r="C9" s="90"/>
      <c r="D9" s="90"/>
      <c r="E9" s="90"/>
      <c r="F9" s="90"/>
      <c r="G9" s="90"/>
      <c r="H9" s="90"/>
      <c r="I9" s="91"/>
      <c r="J9" s="18">
        <f>SUM(J5:J8)</f>
        <v>0</v>
      </c>
      <c r="K9" s="18">
        <f>SUM(K5:K8)</f>
        <v>0</v>
      </c>
      <c r="L9" s="44">
        <f>IF(K9=0,0,J9/K9%)</f>
        <v>0</v>
      </c>
      <c r="M9" s="42"/>
      <c r="O9" s="27"/>
      <c r="P9" s="27"/>
      <c r="Q9" s="27"/>
      <c r="R9" s="27"/>
    </row>
    <row r="10" spans="1:33" ht="27" customHeight="1" thickTop="1">
      <c r="B10" s="95" t="s">
        <v>99</v>
      </c>
      <c r="C10" s="96"/>
      <c r="D10" s="96"/>
      <c r="E10" s="96"/>
      <c r="F10" s="96"/>
      <c r="G10" s="96"/>
      <c r="H10" s="97"/>
      <c r="I10" s="14" t="s">
        <v>2</v>
      </c>
      <c r="J10" s="15" t="s">
        <v>1</v>
      </c>
      <c r="K10" s="15" t="s">
        <v>7</v>
      </c>
      <c r="L10" s="15" t="s">
        <v>6</v>
      </c>
      <c r="M10" s="16" t="s">
        <v>0</v>
      </c>
      <c r="O10" s="27"/>
      <c r="P10" s="27"/>
      <c r="Q10" s="27"/>
      <c r="R10" s="27"/>
    </row>
    <row r="11" spans="1:33" s="4" customFormat="1" ht="29.1" customHeight="1">
      <c r="A11" s="23"/>
      <c r="B11" s="20">
        <v>5</v>
      </c>
      <c r="C11" s="111" t="s">
        <v>66</v>
      </c>
      <c r="D11" s="111"/>
      <c r="E11" s="111"/>
      <c r="F11" s="111"/>
      <c r="G11" s="111"/>
      <c r="H11" s="112"/>
      <c r="I11" s="6" t="s">
        <v>11</v>
      </c>
      <c r="J11" s="7" t="str">
        <f t="shared" ref="J11:J22" si="3">IF(I11="O",10,IF(I11="?","?",IF(I11="N",0,IF(I11="+/-",5,"-"))))</f>
        <v>?</v>
      </c>
      <c r="K11" s="7" t="str">
        <f t="shared" ref="K11:K21" si="4">IF(I11="NC","-",IF(I11="?","?",10))</f>
        <v>?</v>
      </c>
      <c r="L11" s="7" t="str">
        <f t="shared" ref="L11:L21" si="5">IF(I11="?","?",IF(I11="NC","-",IF(I11="N",0,IF(I11="+/-",50,100))))</f>
        <v>?</v>
      </c>
      <c r="M11" s="39"/>
      <c r="N11" s="23"/>
      <c r="O11" s="28"/>
      <c r="P11" s="28"/>
      <c r="Q11" s="28"/>
      <c r="R11" s="28"/>
      <c r="S11" s="23"/>
      <c r="T11" s="23"/>
      <c r="U11" s="26"/>
      <c r="V11" s="26"/>
      <c r="W11" s="23"/>
      <c r="X11" s="23"/>
      <c r="AF11" s="8"/>
      <c r="AG11" s="8"/>
    </row>
    <row r="12" spans="1:33" s="4" customFormat="1" ht="30" customHeight="1">
      <c r="A12" s="23"/>
      <c r="B12" s="20">
        <v>6</v>
      </c>
      <c r="C12" s="111" t="s">
        <v>162</v>
      </c>
      <c r="D12" s="111"/>
      <c r="E12" s="111"/>
      <c r="F12" s="111"/>
      <c r="G12" s="111"/>
      <c r="H12" s="112"/>
      <c r="I12" s="6" t="s">
        <v>11</v>
      </c>
      <c r="J12" s="7" t="str">
        <f t="shared" ref="J12:J13" si="6">IF(I12="O",10,IF(I12="?","?",IF(I12="N",0,IF(I12="+/-",5,"-"))))</f>
        <v>?</v>
      </c>
      <c r="K12" s="7" t="str">
        <f t="shared" ref="K12:K13" si="7">IF(I12="NC","-",IF(I12="?","?",10))</f>
        <v>?</v>
      </c>
      <c r="L12" s="7" t="str">
        <f t="shared" ref="L12:L13" si="8">IF(I12="?","?",IF(I12="NC","-",IF(I12="N",0,IF(I12="+/-",50,100))))</f>
        <v>?</v>
      </c>
      <c r="M12" s="39"/>
      <c r="N12" s="23"/>
      <c r="O12" s="28"/>
      <c r="P12" s="28"/>
      <c r="Q12" s="28"/>
      <c r="R12" s="28"/>
      <c r="S12" s="23"/>
      <c r="T12" s="23"/>
      <c r="U12" s="26"/>
      <c r="V12" s="26"/>
      <c r="W12" s="23"/>
      <c r="X12" s="23"/>
      <c r="AF12" s="8"/>
      <c r="AG12" s="8"/>
    </row>
    <row r="13" spans="1:33" s="12" customFormat="1" ht="15" customHeight="1">
      <c r="A13" s="24"/>
      <c r="B13" s="20">
        <v>7</v>
      </c>
      <c r="C13" s="85" t="s">
        <v>61</v>
      </c>
      <c r="D13" s="85"/>
      <c r="E13" s="85"/>
      <c r="F13" s="85"/>
      <c r="G13" s="85"/>
      <c r="H13" s="86"/>
      <c r="I13" s="6" t="s">
        <v>11</v>
      </c>
      <c r="J13" s="7" t="str">
        <f t="shared" si="6"/>
        <v>?</v>
      </c>
      <c r="K13" s="7" t="str">
        <f t="shared" si="7"/>
        <v>?</v>
      </c>
      <c r="L13" s="7" t="str">
        <f t="shared" si="8"/>
        <v>?</v>
      </c>
      <c r="M13" s="39"/>
      <c r="N13" s="24"/>
      <c r="O13" s="29"/>
      <c r="P13" s="29"/>
      <c r="Q13" s="29"/>
      <c r="R13" s="29"/>
      <c r="S13" s="24"/>
      <c r="T13" s="24"/>
      <c r="U13" s="30"/>
      <c r="V13" s="30"/>
      <c r="W13" s="24"/>
      <c r="X13" s="24"/>
      <c r="AF13" s="13"/>
      <c r="AG13" s="13"/>
    </row>
    <row r="14" spans="1:33" s="12" customFormat="1" ht="50.25" customHeight="1">
      <c r="A14" s="24"/>
      <c r="B14" s="20">
        <v>8</v>
      </c>
      <c r="C14" s="85" t="s">
        <v>180</v>
      </c>
      <c r="D14" s="85"/>
      <c r="E14" s="85"/>
      <c r="F14" s="85"/>
      <c r="G14" s="85"/>
      <c r="H14" s="86"/>
      <c r="I14" s="6" t="s">
        <v>11</v>
      </c>
      <c r="J14" s="7" t="str">
        <f t="shared" ref="J14:J21" si="9">IF(I14="O",10,IF(I14="?","?",IF(I14="N",0,IF(I14="+/-",5,"-"))))</f>
        <v>?</v>
      </c>
      <c r="K14" s="7" t="str">
        <f t="shared" si="4"/>
        <v>?</v>
      </c>
      <c r="L14" s="7" t="str">
        <f t="shared" si="5"/>
        <v>?</v>
      </c>
      <c r="M14" s="39"/>
      <c r="N14" s="24"/>
      <c r="O14" s="29"/>
      <c r="P14" s="29"/>
      <c r="Q14" s="29"/>
      <c r="R14" s="29"/>
      <c r="S14" s="24"/>
      <c r="T14" s="24"/>
      <c r="U14" s="30"/>
      <c r="V14" s="30"/>
      <c r="W14" s="24"/>
      <c r="X14" s="24"/>
      <c r="AF14" s="13"/>
      <c r="AG14" s="13"/>
    </row>
    <row r="15" spans="1:33" s="12" customFormat="1" ht="53.25" customHeight="1">
      <c r="A15" s="24"/>
      <c r="B15" s="20">
        <v>9</v>
      </c>
      <c r="C15" s="85" t="s">
        <v>67</v>
      </c>
      <c r="D15" s="85"/>
      <c r="E15" s="85"/>
      <c r="F15" s="85"/>
      <c r="G15" s="85"/>
      <c r="H15" s="86"/>
      <c r="I15" s="6" t="s">
        <v>11</v>
      </c>
      <c r="J15" s="7" t="str">
        <f t="shared" si="9"/>
        <v>?</v>
      </c>
      <c r="K15" s="7" t="str">
        <f t="shared" si="4"/>
        <v>?</v>
      </c>
      <c r="L15" s="7" t="str">
        <f t="shared" si="5"/>
        <v>?</v>
      </c>
      <c r="M15" s="39"/>
      <c r="N15" s="24"/>
      <c r="O15" s="29"/>
      <c r="P15" s="29"/>
      <c r="Q15" s="29"/>
      <c r="R15" s="29"/>
      <c r="S15" s="24"/>
      <c r="T15" s="24"/>
      <c r="U15" s="30"/>
      <c r="V15" s="30"/>
      <c r="W15" s="24"/>
      <c r="X15" s="24"/>
      <c r="AF15" s="13"/>
      <c r="AG15" s="13"/>
    </row>
    <row r="16" spans="1:33" s="12" customFormat="1" ht="49.5" customHeight="1">
      <c r="A16" s="24"/>
      <c r="B16" s="20">
        <v>10</v>
      </c>
      <c r="C16" s="85" t="s">
        <v>67</v>
      </c>
      <c r="D16" s="85"/>
      <c r="E16" s="85"/>
      <c r="F16" s="85"/>
      <c r="G16" s="85"/>
      <c r="H16" s="86"/>
      <c r="I16" s="6" t="s">
        <v>11</v>
      </c>
      <c r="J16" s="7" t="str">
        <f t="shared" ref="J16" si="10">IF(I16="O",10,IF(I16="?","?",IF(I16="N",0,IF(I16="+/-",5,"-"))))</f>
        <v>?</v>
      </c>
      <c r="K16" s="7" t="str">
        <f t="shared" ref="K16" si="11">IF(I16="NC","-",IF(I16="?","?",10))</f>
        <v>?</v>
      </c>
      <c r="L16" s="7" t="str">
        <f t="shared" ref="L16" si="12">IF(I16="?","?",IF(I16="NC","-",IF(I16="N",0,IF(I16="+/-",50,100))))</f>
        <v>?</v>
      </c>
      <c r="M16" s="39"/>
      <c r="N16" s="24"/>
      <c r="O16" s="29"/>
      <c r="P16" s="29"/>
      <c r="Q16" s="29"/>
      <c r="R16" s="29"/>
      <c r="S16" s="24"/>
      <c r="T16" s="24"/>
      <c r="U16" s="30"/>
      <c r="V16" s="30"/>
      <c r="W16" s="24"/>
      <c r="X16" s="24"/>
      <c r="AF16" s="13"/>
      <c r="AG16" s="13"/>
    </row>
    <row r="17" spans="1:33" s="4" customFormat="1" ht="20.25" customHeight="1">
      <c r="A17" s="23"/>
      <c r="B17" s="20">
        <v>11</v>
      </c>
      <c r="C17" s="85" t="s">
        <v>163</v>
      </c>
      <c r="D17" s="85"/>
      <c r="E17" s="85"/>
      <c r="F17" s="85"/>
      <c r="G17" s="85"/>
      <c r="H17" s="86"/>
      <c r="I17" s="6" t="s">
        <v>11</v>
      </c>
      <c r="J17" s="7" t="str">
        <f t="shared" si="9"/>
        <v>?</v>
      </c>
      <c r="K17" s="7" t="str">
        <f t="shared" si="4"/>
        <v>?</v>
      </c>
      <c r="L17" s="7" t="str">
        <f t="shared" si="5"/>
        <v>?</v>
      </c>
      <c r="M17" s="39" t="s">
        <v>164</v>
      </c>
      <c r="N17" s="23"/>
      <c r="O17" s="28"/>
      <c r="P17" s="28"/>
      <c r="Q17" s="28"/>
      <c r="R17" s="28"/>
      <c r="S17" s="23"/>
      <c r="T17" s="23"/>
      <c r="U17" s="26"/>
      <c r="V17" s="26"/>
      <c r="W17" s="23"/>
      <c r="X17" s="23"/>
      <c r="AF17" s="8"/>
      <c r="AG17" s="8"/>
    </row>
    <row r="18" spans="1:33" s="4" customFormat="1" ht="30" customHeight="1">
      <c r="A18" s="23"/>
      <c r="B18" s="20">
        <v>12</v>
      </c>
      <c r="C18" s="110" t="s">
        <v>55</v>
      </c>
      <c r="D18" s="85"/>
      <c r="E18" s="85"/>
      <c r="F18" s="85"/>
      <c r="G18" s="85"/>
      <c r="H18" s="86"/>
      <c r="I18" s="6" t="s">
        <v>11</v>
      </c>
      <c r="J18" s="7" t="str">
        <f t="shared" si="9"/>
        <v>?</v>
      </c>
      <c r="K18" s="7" t="str">
        <f t="shared" si="4"/>
        <v>?</v>
      </c>
      <c r="L18" s="7" t="str">
        <f t="shared" si="5"/>
        <v>?</v>
      </c>
      <c r="M18" s="39" t="s">
        <v>164</v>
      </c>
      <c r="N18" s="23"/>
      <c r="O18" s="28"/>
      <c r="P18" s="28"/>
      <c r="Q18" s="28"/>
      <c r="R18" s="28"/>
      <c r="S18" s="23"/>
      <c r="T18" s="23"/>
      <c r="U18" s="26"/>
      <c r="V18" s="26"/>
      <c r="W18" s="23"/>
      <c r="X18" s="23"/>
      <c r="AF18" s="8"/>
      <c r="AG18" s="8"/>
    </row>
    <row r="19" spans="1:33" s="12" customFormat="1" ht="54" customHeight="1">
      <c r="A19" s="24"/>
      <c r="B19" s="20">
        <v>13</v>
      </c>
      <c r="C19" s="85" t="s">
        <v>69</v>
      </c>
      <c r="D19" s="85"/>
      <c r="E19" s="85"/>
      <c r="F19" s="85"/>
      <c r="G19" s="85"/>
      <c r="H19" s="86"/>
      <c r="I19" s="6" t="s">
        <v>11</v>
      </c>
      <c r="J19" s="7" t="str">
        <f t="shared" si="9"/>
        <v>?</v>
      </c>
      <c r="K19" s="7" t="str">
        <f t="shared" si="4"/>
        <v>?</v>
      </c>
      <c r="L19" s="7" t="str">
        <f t="shared" si="5"/>
        <v>?</v>
      </c>
      <c r="M19" s="39"/>
      <c r="N19" s="24"/>
      <c r="O19" s="29"/>
      <c r="P19" s="29"/>
      <c r="Q19" s="29"/>
      <c r="R19" s="29"/>
      <c r="S19" s="24"/>
      <c r="T19" s="24"/>
      <c r="U19" s="30"/>
      <c r="V19" s="30"/>
      <c r="W19" s="24"/>
      <c r="X19" s="24"/>
      <c r="AF19" s="13"/>
      <c r="AG19" s="13"/>
    </row>
    <row r="20" spans="1:33" s="12" customFormat="1" ht="56.25" customHeight="1">
      <c r="A20" s="24"/>
      <c r="B20" s="20">
        <v>14</v>
      </c>
      <c r="C20" s="85" t="s">
        <v>70</v>
      </c>
      <c r="D20" s="85"/>
      <c r="E20" s="85"/>
      <c r="F20" s="85"/>
      <c r="G20" s="85"/>
      <c r="H20" s="86"/>
      <c r="I20" s="6" t="s">
        <v>11</v>
      </c>
      <c r="J20" s="7" t="str">
        <f t="shared" ref="J20" si="13">IF(I20="O",10,IF(I20="?","?",IF(I20="N",0,IF(I20="+/-",5,"-"))))</f>
        <v>?</v>
      </c>
      <c r="K20" s="7" t="str">
        <f t="shared" ref="K20" si="14">IF(I20="NC","-",IF(I20="?","?",10))</f>
        <v>?</v>
      </c>
      <c r="L20" s="7" t="str">
        <f t="shared" ref="L20" si="15">IF(I20="?","?",IF(I20="NC","-",IF(I20="N",0,IF(I20="+/-",50,100))))</f>
        <v>?</v>
      </c>
      <c r="M20" s="39"/>
      <c r="N20" s="24"/>
      <c r="O20" s="29"/>
      <c r="P20" s="29"/>
      <c r="Q20" s="29"/>
      <c r="R20" s="29"/>
      <c r="S20" s="24"/>
      <c r="T20" s="24"/>
      <c r="U20" s="30"/>
      <c r="V20" s="30"/>
      <c r="W20" s="24"/>
      <c r="X20" s="24"/>
      <c r="AF20" s="13"/>
      <c r="AG20" s="13"/>
    </row>
    <row r="21" spans="1:33" s="12" customFormat="1" ht="39.75" customHeight="1">
      <c r="A21" s="24"/>
      <c r="B21" s="20">
        <v>15</v>
      </c>
      <c r="C21" s="85" t="s">
        <v>68</v>
      </c>
      <c r="D21" s="85"/>
      <c r="E21" s="85"/>
      <c r="F21" s="85"/>
      <c r="G21" s="85"/>
      <c r="H21" s="86"/>
      <c r="I21" s="6" t="s">
        <v>11</v>
      </c>
      <c r="J21" s="7" t="str">
        <f t="shared" si="9"/>
        <v>?</v>
      </c>
      <c r="K21" s="7" t="str">
        <f t="shared" si="4"/>
        <v>?</v>
      </c>
      <c r="L21" s="7" t="str">
        <f t="shared" si="5"/>
        <v>?</v>
      </c>
      <c r="M21" s="39"/>
      <c r="N21" s="24"/>
      <c r="O21" s="29"/>
      <c r="P21" s="29"/>
      <c r="Q21" s="29"/>
      <c r="R21" s="29"/>
      <c r="S21" s="24"/>
      <c r="T21" s="24"/>
      <c r="U21" s="30"/>
      <c r="V21" s="30"/>
      <c r="W21" s="24"/>
      <c r="X21" s="24"/>
      <c r="AF21" s="13"/>
      <c r="AG21" s="13"/>
    </row>
    <row r="22" spans="1:33" s="12" customFormat="1" ht="31.5" customHeight="1">
      <c r="A22" s="24"/>
      <c r="B22" s="20">
        <v>16</v>
      </c>
      <c r="C22" s="85" t="s">
        <v>62</v>
      </c>
      <c r="D22" s="85"/>
      <c r="E22" s="85"/>
      <c r="F22" s="85"/>
      <c r="G22" s="85"/>
      <c r="H22" s="86"/>
      <c r="I22" s="6" t="s">
        <v>11</v>
      </c>
      <c r="J22" s="7" t="str">
        <f t="shared" si="3"/>
        <v>?</v>
      </c>
      <c r="K22" s="7" t="str">
        <f t="shared" ref="K22" si="16">IF(I22="NC","-",IF(I22="?","?",10))</f>
        <v>?</v>
      </c>
      <c r="L22" s="7" t="str">
        <f t="shared" ref="L22" si="17">IF(I22="?","?",IF(I22="NC","-",IF(I22="N",0,IF(I22="+/-",50,100))))</f>
        <v>?</v>
      </c>
      <c r="M22" s="39"/>
      <c r="N22" s="24"/>
      <c r="O22" s="29"/>
      <c r="P22" s="29"/>
      <c r="Q22" s="29"/>
      <c r="R22" s="29"/>
      <c r="S22" s="24"/>
      <c r="T22" s="24"/>
      <c r="U22" s="30"/>
      <c r="V22" s="30"/>
      <c r="W22" s="24"/>
      <c r="X22" s="24"/>
      <c r="AF22" s="13"/>
      <c r="AG22" s="13"/>
    </row>
    <row r="23" spans="1:33" s="12" customFormat="1" ht="41.25" customHeight="1">
      <c r="A23" s="24"/>
      <c r="B23" s="20">
        <v>17</v>
      </c>
      <c r="C23" s="85" t="s">
        <v>63</v>
      </c>
      <c r="D23" s="85"/>
      <c r="E23" s="85"/>
      <c r="F23" s="85"/>
      <c r="G23" s="85"/>
      <c r="H23" s="86"/>
      <c r="I23" s="6" t="s">
        <v>11</v>
      </c>
      <c r="J23" s="7" t="str">
        <f t="shared" ref="J23:J24" si="18">IF(I23="O",10,IF(I23="?","?",IF(I23="N",0,IF(I23="+/-",5,"-"))))</f>
        <v>?</v>
      </c>
      <c r="K23" s="7" t="str">
        <f t="shared" ref="K23:K24" si="19">IF(I23="NC","-",IF(I23="?","?",10))</f>
        <v>?</v>
      </c>
      <c r="L23" s="7" t="str">
        <f t="shared" ref="L23:L24" si="20">IF(I23="?","?",IF(I23="NC","-",IF(I23="N",0,IF(I23="+/-",50,100))))</f>
        <v>?</v>
      </c>
      <c r="M23" s="39"/>
      <c r="N23" s="24"/>
      <c r="O23" s="29"/>
      <c r="P23" s="29"/>
      <c r="Q23" s="29"/>
      <c r="R23" s="29"/>
      <c r="S23" s="24"/>
      <c r="T23" s="24"/>
      <c r="U23" s="30"/>
      <c r="V23" s="30"/>
      <c r="W23" s="24"/>
      <c r="X23" s="24"/>
      <c r="AF23" s="13"/>
      <c r="AG23" s="13"/>
    </row>
    <row r="24" spans="1:33" s="12" customFormat="1" ht="50.25" customHeight="1">
      <c r="A24" s="24"/>
      <c r="B24" s="20">
        <v>18</v>
      </c>
      <c r="C24" s="85" t="s">
        <v>65</v>
      </c>
      <c r="D24" s="85"/>
      <c r="E24" s="85"/>
      <c r="F24" s="85"/>
      <c r="G24" s="85"/>
      <c r="H24" s="86"/>
      <c r="I24" s="6" t="s">
        <v>11</v>
      </c>
      <c r="J24" s="7" t="str">
        <f t="shared" si="18"/>
        <v>?</v>
      </c>
      <c r="K24" s="7" t="str">
        <f t="shared" si="19"/>
        <v>?</v>
      </c>
      <c r="L24" s="7" t="str">
        <f t="shared" si="20"/>
        <v>?</v>
      </c>
      <c r="M24" s="39"/>
      <c r="N24" s="24"/>
      <c r="O24" s="29"/>
      <c r="P24" s="29"/>
      <c r="Q24" s="29"/>
      <c r="R24" s="29"/>
      <c r="S24" s="24"/>
      <c r="T24" s="24"/>
      <c r="U24" s="30"/>
      <c r="V24" s="30"/>
      <c r="W24" s="24"/>
      <c r="X24" s="24"/>
      <c r="AF24" s="13"/>
      <c r="AG24" s="13"/>
    </row>
    <row r="25" spans="1:33" s="4" customFormat="1" ht="19.5" customHeight="1" thickBot="1">
      <c r="A25" s="23"/>
      <c r="B25" s="89" t="str">
        <f>CONCATENATE( "SOUS-TOTAL ",B10, " (sur ",10*(B24-B11+1),")")</f>
        <v>SOUS-TOTAL 2 - DESCRIPTION DU PROJET (sur 140)</v>
      </c>
      <c r="C25" s="90"/>
      <c r="D25" s="90"/>
      <c r="E25" s="90"/>
      <c r="F25" s="90"/>
      <c r="G25" s="90"/>
      <c r="H25" s="90"/>
      <c r="I25" s="91"/>
      <c r="J25" s="18">
        <f>SUM(J11:J24)</f>
        <v>0</v>
      </c>
      <c r="K25" s="18">
        <f>SUM(K11:K24)</f>
        <v>0</v>
      </c>
      <c r="L25" s="44">
        <f>IF(K25=0,0,J25/K25%)</f>
        <v>0</v>
      </c>
      <c r="M25" s="42"/>
      <c r="N25" s="23"/>
      <c r="O25" s="28"/>
      <c r="P25" s="28"/>
      <c r="Q25" s="28"/>
      <c r="R25" s="28"/>
      <c r="S25" s="23"/>
      <c r="T25" s="23"/>
      <c r="U25" s="26"/>
      <c r="V25" s="26"/>
      <c r="W25" s="23"/>
      <c r="X25" s="23"/>
      <c r="AF25" s="8"/>
      <c r="AG25" s="8"/>
    </row>
    <row r="26" spans="1:33" ht="21" customHeight="1" thickTop="1">
      <c r="B26" s="71" t="s">
        <v>147</v>
      </c>
      <c r="C26" s="96"/>
      <c r="D26" s="96"/>
      <c r="E26" s="96"/>
      <c r="F26" s="96"/>
      <c r="G26" s="96"/>
      <c r="H26" s="97"/>
      <c r="I26" s="14" t="s">
        <v>2</v>
      </c>
      <c r="J26" s="15" t="s">
        <v>1</v>
      </c>
      <c r="K26" s="15" t="s">
        <v>7</v>
      </c>
      <c r="L26" s="15" t="s">
        <v>6</v>
      </c>
      <c r="M26" s="16" t="s">
        <v>0</v>
      </c>
      <c r="O26" s="27"/>
      <c r="P26" s="27"/>
      <c r="Q26" s="27"/>
      <c r="R26" s="27"/>
    </row>
    <row r="27" spans="1:33" s="4" customFormat="1" ht="32.25" customHeight="1">
      <c r="A27" s="23"/>
      <c r="B27" s="17">
        <v>19</v>
      </c>
      <c r="C27" s="85" t="s">
        <v>73</v>
      </c>
      <c r="D27" s="85"/>
      <c r="E27" s="85"/>
      <c r="F27" s="85"/>
      <c r="G27" s="85"/>
      <c r="H27" s="86"/>
      <c r="I27" s="6" t="s">
        <v>11</v>
      </c>
      <c r="J27" s="7" t="str">
        <f t="shared" ref="J27" si="21">IF(I27="O",10,IF(I27="?","?",IF(I27="N",0,IF(I27="+/-",5,"-"))))</f>
        <v>?</v>
      </c>
      <c r="K27" s="7" t="str">
        <f t="shared" ref="K27" si="22">IF(I27="NC","-",IF(I27="?","?",10))</f>
        <v>?</v>
      </c>
      <c r="L27" s="7" t="str">
        <f t="shared" ref="L27" si="23">IF(I27="?","?",IF(I27="NC","-",IF(I27="N",0,IF(I27="+/-",50,100))))</f>
        <v>?</v>
      </c>
      <c r="M27" s="21"/>
      <c r="N27" s="23"/>
      <c r="O27" s="28"/>
      <c r="P27" s="28"/>
      <c r="Q27" s="28"/>
      <c r="R27" s="28"/>
      <c r="S27" s="23"/>
      <c r="T27" s="23"/>
      <c r="U27" s="26"/>
      <c r="V27" s="26"/>
      <c r="W27" s="23"/>
      <c r="X27" s="23"/>
      <c r="AF27" s="8"/>
      <c r="AG27" s="8"/>
    </row>
    <row r="28" spans="1:33" s="4" customFormat="1" ht="31.5" customHeight="1">
      <c r="A28" s="23"/>
      <c r="B28" s="51"/>
      <c r="C28" s="68" t="s">
        <v>84</v>
      </c>
      <c r="D28" s="69"/>
      <c r="E28" s="69"/>
      <c r="F28" s="69"/>
      <c r="G28" s="69"/>
      <c r="H28" s="69"/>
      <c r="I28" s="69"/>
      <c r="J28" s="69"/>
      <c r="K28" s="69"/>
      <c r="L28" s="70"/>
      <c r="M28" s="21"/>
      <c r="N28" s="23"/>
      <c r="O28" s="28"/>
      <c r="P28" s="28"/>
      <c r="Q28" s="28"/>
      <c r="R28" s="28"/>
      <c r="S28" s="23"/>
      <c r="T28" s="23"/>
      <c r="U28" s="26"/>
      <c r="V28" s="26"/>
      <c r="W28" s="23"/>
      <c r="X28" s="23"/>
      <c r="AF28" s="8"/>
      <c r="AG28" s="8"/>
    </row>
    <row r="29" spans="1:33" s="4" customFormat="1" ht="27.75" customHeight="1">
      <c r="A29" s="23"/>
      <c r="B29" s="17">
        <v>20</v>
      </c>
      <c r="C29" s="65" t="s">
        <v>165</v>
      </c>
      <c r="D29" s="66"/>
      <c r="E29" s="66"/>
      <c r="F29" s="66"/>
      <c r="G29" s="66"/>
      <c r="H29" s="67"/>
      <c r="I29" s="6" t="s">
        <v>11</v>
      </c>
      <c r="J29" s="7" t="str">
        <f t="shared" ref="J29:J32" si="24">IF(I29="O",10,IF(I29="?","?",IF(I29="N",0,IF(I29="+/-",5,"-"))))</f>
        <v>?</v>
      </c>
      <c r="K29" s="7" t="str">
        <f t="shared" ref="K29:K32" si="25">IF(I29="NC","-",IF(I29="?","?",10))</f>
        <v>?</v>
      </c>
      <c r="L29" s="7" t="str">
        <f t="shared" ref="L29:L32" si="26">IF(I29="?","?",IF(I29="NC","-",IF(I29="N",0,IF(I29="+/-",50,100))))</f>
        <v>?</v>
      </c>
      <c r="M29" s="21"/>
      <c r="N29" s="23"/>
      <c r="O29" s="28"/>
      <c r="P29" s="28"/>
      <c r="Q29" s="28"/>
      <c r="R29" s="28"/>
      <c r="S29" s="23"/>
      <c r="T29" s="23"/>
      <c r="U29" s="26"/>
      <c r="V29" s="26"/>
      <c r="W29" s="23"/>
      <c r="X29" s="23"/>
      <c r="AF29" s="8"/>
      <c r="AG29" s="8"/>
    </row>
    <row r="30" spans="1:33" s="4" customFormat="1" ht="17.25" customHeight="1">
      <c r="A30" s="23"/>
      <c r="B30" s="17">
        <v>21</v>
      </c>
      <c r="C30" s="65" t="s">
        <v>77</v>
      </c>
      <c r="D30" s="66"/>
      <c r="E30" s="66"/>
      <c r="F30" s="66"/>
      <c r="G30" s="66"/>
      <c r="H30" s="67"/>
      <c r="I30" s="6" t="s">
        <v>11</v>
      </c>
      <c r="J30" s="7" t="str">
        <f t="shared" si="24"/>
        <v>?</v>
      </c>
      <c r="K30" s="7" t="str">
        <f t="shared" si="25"/>
        <v>?</v>
      </c>
      <c r="L30" s="7" t="str">
        <f t="shared" si="26"/>
        <v>?</v>
      </c>
      <c r="M30" s="21"/>
      <c r="N30" s="23"/>
      <c r="O30" s="28"/>
      <c r="P30" s="28"/>
      <c r="Q30" s="28"/>
      <c r="R30" s="28"/>
      <c r="S30" s="23"/>
      <c r="T30" s="23"/>
      <c r="U30" s="26"/>
      <c r="V30" s="26"/>
      <c r="W30" s="23"/>
      <c r="X30" s="23"/>
      <c r="AF30" s="8"/>
      <c r="AG30" s="8"/>
    </row>
    <row r="31" spans="1:33" s="4" customFormat="1" ht="30" customHeight="1">
      <c r="A31" s="23"/>
      <c r="B31" s="17">
        <v>22</v>
      </c>
      <c r="C31" s="65" t="s">
        <v>78</v>
      </c>
      <c r="D31" s="66"/>
      <c r="E31" s="66"/>
      <c r="F31" s="66"/>
      <c r="G31" s="66"/>
      <c r="H31" s="67"/>
      <c r="I31" s="6" t="s">
        <v>11</v>
      </c>
      <c r="J31" s="7" t="str">
        <f t="shared" si="24"/>
        <v>?</v>
      </c>
      <c r="K31" s="7" t="str">
        <f t="shared" si="25"/>
        <v>?</v>
      </c>
      <c r="L31" s="7" t="str">
        <f t="shared" si="26"/>
        <v>?</v>
      </c>
      <c r="M31" s="21"/>
      <c r="N31" s="23"/>
      <c r="O31" s="28"/>
      <c r="P31" s="28"/>
      <c r="Q31" s="28"/>
      <c r="R31" s="28"/>
      <c r="S31" s="23"/>
      <c r="T31" s="23"/>
      <c r="U31" s="26"/>
      <c r="V31" s="26"/>
      <c r="W31" s="23"/>
      <c r="X31" s="23"/>
      <c r="AF31" s="8"/>
      <c r="AG31" s="8"/>
    </row>
    <row r="32" spans="1:33" s="4" customFormat="1" ht="30" customHeight="1">
      <c r="A32" s="23"/>
      <c r="B32" s="17">
        <v>23</v>
      </c>
      <c r="C32" s="65" t="s">
        <v>79</v>
      </c>
      <c r="D32" s="66"/>
      <c r="E32" s="66"/>
      <c r="F32" s="66"/>
      <c r="G32" s="66"/>
      <c r="H32" s="67"/>
      <c r="I32" s="6" t="s">
        <v>11</v>
      </c>
      <c r="J32" s="7" t="str">
        <f t="shared" si="24"/>
        <v>?</v>
      </c>
      <c r="K32" s="7" t="str">
        <f t="shared" si="25"/>
        <v>?</v>
      </c>
      <c r="L32" s="7" t="str">
        <f t="shared" si="26"/>
        <v>?</v>
      </c>
      <c r="M32" s="21"/>
      <c r="N32" s="23"/>
      <c r="O32" s="28"/>
      <c r="P32" s="28"/>
      <c r="Q32" s="28"/>
      <c r="R32" s="28"/>
      <c r="S32" s="23"/>
      <c r="T32" s="23"/>
      <c r="U32" s="26"/>
      <c r="V32" s="26"/>
      <c r="W32" s="23"/>
      <c r="X32" s="23"/>
      <c r="AF32" s="8"/>
      <c r="AG32" s="8"/>
    </row>
    <row r="33" spans="1:33" s="4" customFormat="1" ht="18" customHeight="1">
      <c r="A33" s="23"/>
      <c r="B33" s="17">
        <v>24</v>
      </c>
      <c r="C33" s="65" t="s">
        <v>80</v>
      </c>
      <c r="D33" s="66"/>
      <c r="E33" s="66"/>
      <c r="F33" s="66"/>
      <c r="G33" s="66"/>
      <c r="H33" s="67"/>
      <c r="I33" s="6" t="s">
        <v>11</v>
      </c>
      <c r="J33" s="7" t="str">
        <f t="shared" ref="J33:J65" si="27">IF(I33="O",10,IF(I33="?","?",IF(I33="N",0,IF(I33="+/-",5,"-"))))</f>
        <v>?</v>
      </c>
      <c r="K33" s="7" t="str">
        <f t="shared" ref="K33:K65" si="28">IF(I33="NC","-",IF(I33="?","?",10))</f>
        <v>?</v>
      </c>
      <c r="L33" s="7" t="str">
        <f t="shared" ref="L33:L65" si="29">IF(I33="?","?",IF(I33="NC","-",IF(I33="N",0,IF(I33="+/-",50,100))))</f>
        <v>?</v>
      </c>
      <c r="M33" s="21"/>
      <c r="N33" s="23"/>
      <c r="O33" s="28"/>
      <c r="P33" s="28"/>
      <c r="Q33" s="28"/>
      <c r="R33" s="28"/>
      <c r="S33" s="23"/>
      <c r="T33" s="23"/>
      <c r="U33" s="26"/>
      <c r="V33" s="26"/>
      <c r="W33" s="23"/>
      <c r="X33" s="23"/>
      <c r="AF33" s="8"/>
      <c r="AG33" s="8"/>
    </row>
    <row r="34" spans="1:33" s="4" customFormat="1" ht="17.25" customHeight="1">
      <c r="A34" s="23"/>
      <c r="B34" s="17">
        <v>25</v>
      </c>
      <c r="C34" s="65" t="s">
        <v>81</v>
      </c>
      <c r="D34" s="66"/>
      <c r="E34" s="66"/>
      <c r="F34" s="66"/>
      <c r="G34" s="66"/>
      <c r="H34" s="67"/>
      <c r="I34" s="6" t="s">
        <v>11</v>
      </c>
      <c r="J34" s="7" t="str">
        <f t="shared" si="27"/>
        <v>?</v>
      </c>
      <c r="K34" s="7" t="str">
        <f t="shared" si="28"/>
        <v>?</v>
      </c>
      <c r="L34" s="7" t="str">
        <f t="shared" si="29"/>
        <v>?</v>
      </c>
      <c r="M34" s="21"/>
      <c r="N34" s="23"/>
      <c r="O34" s="28"/>
      <c r="P34" s="28"/>
      <c r="Q34" s="28"/>
      <c r="R34" s="28"/>
      <c r="S34" s="23"/>
      <c r="T34" s="23"/>
      <c r="U34" s="26"/>
      <c r="V34" s="26"/>
      <c r="W34" s="23"/>
      <c r="X34" s="23"/>
      <c r="AF34" s="8"/>
      <c r="AG34" s="8"/>
    </row>
    <row r="35" spans="1:33" s="4" customFormat="1" ht="6.75" customHeight="1">
      <c r="A35" s="23"/>
      <c r="B35" s="51"/>
      <c r="C35" s="68"/>
      <c r="D35" s="69"/>
      <c r="E35" s="69"/>
      <c r="F35" s="69"/>
      <c r="G35" s="69"/>
      <c r="H35" s="69"/>
      <c r="I35" s="69"/>
      <c r="J35" s="69"/>
      <c r="K35" s="69"/>
      <c r="L35" s="70"/>
      <c r="M35" s="21"/>
      <c r="N35" s="23"/>
      <c r="O35" s="28"/>
      <c r="P35" s="28"/>
      <c r="Q35" s="28"/>
      <c r="R35" s="28"/>
      <c r="S35" s="23"/>
      <c r="T35" s="23"/>
      <c r="U35" s="26"/>
      <c r="V35" s="26"/>
      <c r="W35" s="23"/>
      <c r="X35" s="23"/>
      <c r="AF35" s="8"/>
      <c r="AG35" s="8"/>
    </row>
    <row r="36" spans="1:33" s="4" customFormat="1" ht="68.25" customHeight="1">
      <c r="A36" s="23"/>
      <c r="B36" s="17">
        <v>26</v>
      </c>
      <c r="C36" s="66" t="s">
        <v>86</v>
      </c>
      <c r="D36" s="66"/>
      <c r="E36" s="66"/>
      <c r="F36" s="66"/>
      <c r="G36" s="66"/>
      <c r="H36" s="67"/>
      <c r="I36" s="6" t="s">
        <v>11</v>
      </c>
      <c r="J36" s="7" t="str">
        <f t="shared" si="27"/>
        <v>?</v>
      </c>
      <c r="K36" s="7" t="str">
        <f t="shared" si="28"/>
        <v>?</v>
      </c>
      <c r="L36" s="7" t="str">
        <f t="shared" si="29"/>
        <v>?</v>
      </c>
      <c r="M36" s="21"/>
      <c r="N36" s="23"/>
      <c r="O36" s="28"/>
      <c r="P36" s="28"/>
      <c r="Q36" s="28"/>
      <c r="R36" s="28"/>
      <c r="S36" s="23"/>
      <c r="T36" s="23"/>
      <c r="U36" s="26"/>
      <c r="V36" s="26"/>
      <c r="W36" s="23"/>
      <c r="X36" s="23"/>
      <c r="AF36" s="8"/>
      <c r="AG36" s="8"/>
    </row>
    <row r="37" spans="1:33" s="4" customFormat="1" ht="51.75" customHeight="1">
      <c r="A37" s="23"/>
      <c r="B37" s="17">
        <v>27</v>
      </c>
      <c r="C37" s="66" t="s">
        <v>85</v>
      </c>
      <c r="D37" s="66"/>
      <c r="E37" s="66"/>
      <c r="F37" s="66"/>
      <c r="G37" s="66"/>
      <c r="H37" s="67"/>
      <c r="I37" s="6" t="s">
        <v>11</v>
      </c>
      <c r="J37" s="7" t="str">
        <f t="shared" si="27"/>
        <v>?</v>
      </c>
      <c r="K37" s="7" t="str">
        <f t="shared" si="28"/>
        <v>?</v>
      </c>
      <c r="L37" s="7" t="str">
        <f t="shared" si="29"/>
        <v>?</v>
      </c>
      <c r="M37" s="21"/>
      <c r="N37" s="23"/>
      <c r="O37" s="28"/>
      <c r="P37" s="28"/>
      <c r="Q37" s="28"/>
      <c r="R37" s="28"/>
      <c r="S37" s="23"/>
      <c r="T37" s="23"/>
      <c r="U37" s="26"/>
      <c r="V37" s="26"/>
      <c r="W37" s="23"/>
      <c r="X37" s="23"/>
      <c r="AF37" s="8"/>
      <c r="AG37" s="8"/>
    </row>
    <row r="38" spans="1:33" s="4" customFormat="1" ht="27" customHeight="1">
      <c r="A38" s="23"/>
      <c r="B38" s="17">
        <v>28</v>
      </c>
      <c r="C38" s="66" t="s">
        <v>87</v>
      </c>
      <c r="D38" s="66"/>
      <c r="E38" s="66"/>
      <c r="F38" s="66"/>
      <c r="G38" s="66"/>
      <c r="H38" s="67"/>
      <c r="I38" s="6" t="s">
        <v>11</v>
      </c>
      <c r="J38" s="7" t="str">
        <f t="shared" si="27"/>
        <v>?</v>
      </c>
      <c r="K38" s="7" t="str">
        <f t="shared" si="28"/>
        <v>?</v>
      </c>
      <c r="L38" s="7" t="str">
        <f t="shared" si="29"/>
        <v>?</v>
      </c>
      <c r="M38" s="21"/>
      <c r="N38" s="23"/>
      <c r="O38" s="28"/>
      <c r="P38" s="28"/>
      <c r="Q38" s="28"/>
      <c r="R38" s="28"/>
      <c r="S38" s="23"/>
      <c r="T38" s="23"/>
      <c r="U38" s="26"/>
      <c r="V38" s="26"/>
      <c r="W38" s="23"/>
      <c r="X38" s="23"/>
      <c r="AF38" s="8"/>
      <c r="AG38" s="8"/>
    </row>
    <row r="39" spans="1:33" s="4" customFormat="1" ht="37.5" customHeight="1">
      <c r="A39" s="23"/>
      <c r="B39" s="17">
        <v>29</v>
      </c>
      <c r="C39" s="66" t="s">
        <v>82</v>
      </c>
      <c r="D39" s="66"/>
      <c r="E39" s="66"/>
      <c r="F39" s="66"/>
      <c r="G39" s="66"/>
      <c r="H39" s="67"/>
      <c r="I39" s="6" t="s">
        <v>11</v>
      </c>
      <c r="J39" s="7" t="str">
        <f t="shared" si="27"/>
        <v>?</v>
      </c>
      <c r="K39" s="7" t="str">
        <f t="shared" si="28"/>
        <v>?</v>
      </c>
      <c r="L39" s="7" t="str">
        <f t="shared" si="29"/>
        <v>?</v>
      </c>
      <c r="M39" s="21"/>
      <c r="N39" s="23"/>
      <c r="O39" s="28"/>
      <c r="P39" s="28"/>
      <c r="Q39" s="28"/>
      <c r="R39" s="28"/>
      <c r="S39" s="23"/>
      <c r="T39" s="23"/>
      <c r="U39" s="26"/>
      <c r="V39" s="26"/>
      <c r="W39" s="23"/>
      <c r="X39" s="23"/>
      <c r="AF39" s="8"/>
      <c r="AG39" s="8"/>
    </row>
    <row r="40" spans="1:33" s="4" customFormat="1" ht="40.5" customHeight="1">
      <c r="A40" s="23"/>
      <c r="B40" s="17">
        <v>30</v>
      </c>
      <c r="C40" s="113" t="s">
        <v>83</v>
      </c>
      <c r="D40" s="66"/>
      <c r="E40" s="66"/>
      <c r="F40" s="66"/>
      <c r="G40" s="66"/>
      <c r="H40" s="67"/>
      <c r="I40" s="6" t="s">
        <v>11</v>
      </c>
      <c r="J40" s="7" t="str">
        <f t="shared" si="27"/>
        <v>?</v>
      </c>
      <c r="K40" s="7" t="str">
        <f t="shared" si="28"/>
        <v>?</v>
      </c>
      <c r="L40" s="7" t="str">
        <f t="shared" si="29"/>
        <v>?</v>
      </c>
      <c r="M40" s="21"/>
      <c r="N40" s="23"/>
      <c r="O40" s="28"/>
      <c r="P40" s="28"/>
      <c r="Q40" s="28"/>
      <c r="R40" s="28"/>
      <c r="S40" s="23"/>
      <c r="T40" s="23"/>
      <c r="U40" s="26"/>
      <c r="V40" s="26"/>
      <c r="W40" s="23"/>
      <c r="X40" s="23"/>
      <c r="AF40" s="8"/>
      <c r="AG40" s="8"/>
    </row>
    <row r="41" spans="1:33" s="4" customFormat="1" ht="37.5" customHeight="1">
      <c r="A41" s="23"/>
      <c r="B41" s="17">
        <v>31</v>
      </c>
      <c r="C41" s="66" t="s">
        <v>71</v>
      </c>
      <c r="D41" s="66"/>
      <c r="E41" s="66"/>
      <c r="F41" s="66"/>
      <c r="G41" s="66"/>
      <c r="H41" s="67"/>
      <c r="I41" s="6" t="s">
        <v>11</v>
      </c>
      <c r="J41" s="7" t="str">
        <f>IF(I41="O",10,IF(I41="?","?",IF(I41="N",0,IF(I41="+/-",5,"-"))))</f>
        <v>?</v>
      </c>
      <c r="K41" s="7" t="str">
        <f>IF(I41="NC","-",IF(I41="?","?",10))</f>
        <v>?</v>
      </c>
      <c r="L41" s="7" t="str">
        <f>IF(I41="?","?",IF(I41="NC","-",IF(I41="N",0,IF(I41="+/-",50,100))))</f>
        <v>?</v>
      </c>
      <c r="M41" s="21"/>
      <c r="N41" s="23"/>
      <c r="O41" s="28"/>
      <c r="P41" s="28"/>
      <c r="Q41" s="28"/>
      <c r="R41" s="28"/>
      <c r="S41" s="23"/>
      <c r="T41" s="23"/>
      <c r="U41" s="26"/>
      <c r="V41" s="26"/>
      <c r="W41" s="23"/>
      <c r="X41" s="23"/>
      <c r="AF41" s="8"/>
      <c r="AG41" s="8"/>
    </row>
    <row r="42" spans="1:33" s="4" customFormat="1" ht="43.5" customHeight="1">
      <c r="A42" s="23"/>
      <c r="B42" s="51"/>
      <c r="C42" s="68" t="s">
        <v>88</v>
      </c>
      <c r="D42" s="69"/>
      <c r="E42" s="69"/>
      <c r="F42" s="69"/>
      <c r="G42" s="69"/>
      <c r="H42" s="69"/>
      <c r="I42" s="69"/>
      <c r="J42" s="69"/>
      <c r="K42" s="69"/>
      <c r="L42" s="70"/>
      <c r="M42" s="21"/>
      <c r="N42" s="23"/>
      <c r="O42" s="28"/>
      <c r="P42" s="28"/>
      <c r="Q42" s="28"/>
      <c r="R42" s="28"/>
      <c r="S42" s="23"/>
      <c r="T42" s="23"/>
      <c r="U42" s="26"/>
      <c r="V42" s="26"/>
      <c r="W42" s="23"/>
      <c r="X42" s="23"/>
      <c r="AF42" s="8"/>
      <c r="AG42" s="8"/>
    </row>
    <row r="43" spans="1:33" s="4" customFormat="1" ht="15.75" customHeight="1">
      <c r="A43" s="23"/>
      <c r="B43" s="17">
        <v>32</v>
      </c>
      <c r="C43" s="65" t="s">
        <v>77</v>
      </c>
      <c r="D43" s="66"/>
      <c r="E43" s="66"/>
      <c r="F43" s="66"/>
      <c r="G43" s="66"/>
      <c r="H43" s="67"/>
      <c r="I43" s="6" t="s">
        <v>11</v>
      </c>
      <c r="J43" s="7" t="str">
        <f t="shared" si="27"/>
        <v>?</v>
      </c>
      <c r="K43" s="7" t="str">
        <f t="shared" si="28"/>
        <v>?</v>
      </c>
      <c r="L43" s="7" t="str">
        <f t="shared" si="29"/>
        <v>?</v>
      </c>
      <c r="M43" s="21"/>
      <c r="N43" s="23"/>
      <c r="O43" s="28"/>
      <c r="P43" s="28"/>
      <c r="Q43" s="28"/>
      <c r="R43" s="28"/>
      <c r="S43" s="23"/>
      <c r="T43" s="23"/>
      <c r="U43" s="26"/>
      <c r="V43" s="26"/>
      <c r="W43" s="23"/>
      <c r="X43" s="23"/>
      <c r="AF43" s="8"/>
      <c r="AG43" s="8"/>
    </row>
    <row r="44" spans="1:33" s="4" customFormat="1" ht="27.75" customHeight="1">
      <c r="A44" s="23"/>
      <c r="B44" s="17">
        <v>33</v>
      </c>
      <c r="C44" s="65" t="s">
        <v>78</v>
      </c>
      <c r="D44" s="66"/>
      <c r="E44" s="66"/>
      <c r="F44" s="66"/>
      <c r="G44" s="66"/>
      <c r="H44" s="67"/>
      <c r="I44" s="6" t="s">
        <v>11</v>
      </c>
      <c r="J44" s="7" t="str">
        <f t="shared" si="27"/>
        <v>?</v>
      </c>
      <c r="K44" s="7" t="str">
        <f t="shared" si="28"/>
        <v>?</v>
      </c>
      <c r="L44" s="7" t="str">
        <f t="shared" si="29"/>
        <v>?</v>
      </c>
      <c r="M44" s="21"/>
      <c r="N44" s="23"/>
      <c r="O44" s="28"/>
      <c r="P44" s="28"/>
      <c r="Q44" s="28"/>
      <c r="R44" s="28"/>
      <c r="S44" s="23"/>
      <c r="T44" s="23"/>
      <c r="U44" s="26"/>
      <c r="V44" s="26"/>
      <c r="W44" s="23"/>
      <c r="X44" s="23"/>
      <c r="AF44" s="8"/>
      <c r="AG44" s="8"/>
    </row>
    <row r="45" spans="1:33" s="4" customFormat="1" ht="27.75" customHeight="1">
      <c r="A45" s="23"/>
      <c r="B45" s="17">
        <v>34</v>
      </c>
      <c r="C45" s="65" t="s">
        <v>79</v>
      </c>
      <c r="D45" s="66"/>
      <c r="E45" s="66"/>
      <c r="F45" s="66"/>
      <c r="G45" s="66"/>
      <c r="H45" s="67"/>
      <c r="I45" s="6" t="s">
        <v>11</v>
      </c>
      <c r="J45" s="7" t="str">
        <f t="shared" si="27"/>
        <v>?</v>
      </c>
      <c r="K45" s="7" t="str">
        <f t="shared" si="28"/>
        <v>?</v>
      </c>
      <c r="L45" s="7" t="str">
        <f t="shared" si="29"/>
        <v>?</v>
      </c>
      <c r="M45" s="21"/>
      <c r="N45" s="23"/>
      <c r="O45" s="28"/>
      <c r="P45" s="28"/>
      <c r="Q45" s="28"/>
      <c r="R45" s="28"/>
      <c r="S45" s="23"/>
      <c r="T45" s="23"/>
      <c r="U45" s="26"/>
      <c r="V45" s="26"/>
      <c r="W45" s="23"/>
      <c r="X45" s="23"/>
      <c r="AF45" s="8"/>
      <c r="AG45" s="8"/>
    </row>
    <row r="46" spans="1:33" s="4" customFormat="1" ht="15.75" customHeight="1">
      <c r="A46" s="23"/>
      <c r="B46" s="17">
        <v>35</v>
      </c>
      <c r="C46" s="65" t="s">
        <v>80</v>
      </c>
      <c r="D46" s="66"/>
      <c r="E46" s="66"/>
      <c r="F46" s="66"/>
      <c r="G46" s="66"/>
      <c r="H46" s="67"/>
      <c r="I46" s="6" t="s">
        <v>11</v>
      </c>
      <c r="J46" s="7" t="str">
        <f t="shared" si="27"/>
        <v>?</v>
      </c>
      <c r="K46" s="7" t="str">
        <f t="shared" si="28"/>
        <v>?</v>
      </c>
      <c r="L46" s="7" t="str">
        <f t="shared" si="29"/>
        <v>?</v>
      </c>
      <c r="M46" s="21"/>
      <c r="N46" s="23"/>
      <c r="O46" s="28"/>
      <c r="P46" s="28"/>
      <c r="Q46" s="28"/>
      <c r="R46" s="28"/>
      <c r="S46" s="23"/>
      <c r="T46" s="23"/>
      <c r="U46" s="26"/>
      <c r="V46" s="26"/>
      <c r="W46" s="23"/>
      <c r="X46" s="23"/>
      <c r="AF46" s="8"/>
      <c r="AG46" s="8"/>
    </row>
    <row r="47" spans="1:33" s="4" customFormat="1" ht="13.5" customHeight="1">
      <c r="A47" s="23"/>
      <c r="B47" s="17">
        <v>36</v>
      </c>
      <c r="C47" s="65" t="s">
        <v>81</v>
      </c>
      <c r="D47" s="66"/>
      <c r="E47" s="66"/>
      <c r="F47" s="66"/>
      <c r="G47" s="66"/>
      <c r="H47" s="67"/>
      <c r="I47" s="6" t="s">
        <v>11</v>
      </c>
      <c r="J47" s="7" t="str">
        <f t="shared" si="27"/>
        <v>?</v>
      </c>
      <c r="K47" s="7" t="str">
        <f t="shared" si="28"/>
        <v>?</v>
      </c>
      <c r="L47" s="7" t="str">
        <f t="shared" si="29"/>
        <v>?</v>
      </c>
      <c r="M47" s="21"/>
      <c r="N47" s="23"/>
      <c r="O47" s="28"/>
      <c r="P47" s="28"/>
      <c r="Q47" s="28"/>
      <c r="R47" s="28"/>
      <c r="S47" s="23"/>
      <c r="T47" s="23"/>
      <c r="U47" s="26"/>
      <c r="V47" s="26"/>
      <c r="W47" s="23"/>
      <c r="X47" s="23"/>
      <c r="AF47" s="8"/>
      <c r="AG47" s="8"/>
    </row>
    <row r="48" spans="1:33" s="4" customFormat="1" ht="6.75" customHeight="1">
      <c r="A48" s="23"/>
      <c r="B48" s="51"/>
      <c r="C48" s="68"/>
      <c r="D48" s="69"/>
      <c r="E48" s="69"/>
      <c r="F48" s="69"/>
      <c r="G48" s="69"/>
      <c r="H48" s="69"/>
      <c r="I48" s="69"/>
      <c r="J48" s="69"/>
      <c r="K48" s="69"/>
      <c r="L48" s="70"/>
      <c r="M48" s="21"/>
      <c r="N48" s="23"/>
      <c r="O48" s="28"/>
      <c r="P48" s="28"/>
      <c r="Q48" s="28"/>
      <c r="R48" s="28"/>
      <c r="S48" s="23"/>
      <c r="T48" s="23"/>
      <c r="U48" s="26"/>
      <c r="V48" s="26"/>
      <c r="W48" s="23"/>
      <c r="X48" s="23"/>
      <c r="AF48" s="8"/>
      <c r="AG48" s="8"/>
    </row>
    <row r="49" spans="1:33" s="4" customFormat="1" ht="42.95" customHeight="1">
      <c r="A49" s="23"/>
      <c r="B49" s="17">
        <v>37</v>
      </c>
      <c r="C49" s="66" t="s">
        <v>166</v>
      </c>
      <c r="D49" s="66"/>
      <c r="E49" s="66"/>
      <c r="F49" s="66"/>
      <c r="G49" s="66"/>
      <c r="H49" s="67"/>
      <c r="I49" s="6" t="s">
        <v>11</v>
      </c>
      <c r="J49" s="7" t="str">
        <f t="shared" si="27"/>
        <v>?</v>
      </c>
      <c r="K49" s="7" t="str">
        <f t="shared" si="28"/>
        <v>?</v>
      </c>
      <c r="L49" s="7" t="str">
        <f t="shared" si="29"/>
        <v>?</v>
      </c>
      <c r="M49" s="21"/>
      <c r="N49" s="23"/>
      <c r="O49" s="28"/>
      <c r="P49" s="28"/>
      <c r="Q49" s="28"/>
      <c r="R49" s="28"/>
      <c r="S49" s="23"/>
      <c r="T49" s="23"/>
      <c r="U49" s="26"/>
      <c r="V49" s="26"/>
      <c r="W49" s="23"/>
      <c r="X49" s="23"/>
      <c r="AF49" s="8"/>
      <c r="AG49" s="8"/>
    </row>
    <row r="50" spans="1:33" s="4" customFormat="1" ht="52.5" customHeight="1">
      <c r="A50" s="23"/>
      <c r="B50" s="17">
        <v>38</v>
      </c>
      <c r="C50" s="66" t="s">
        <v>89</v>
      </c>
      <c r="D50" s="66"/>
      <c r="E50" s="66"/>
      <c r="F50" s="66"/>
      <c r="G50" s="66"/>
      <c r="H50" s="67"/>
      <c r="I50" s="6" t="s">
        <v>11</v>
      </c>
      <c r="J50" s="7" t="str">
        <f t="shared" si="27"/>
        <v>?</v>
      </c>
      <c r="K50" s="7" t="str">
        <f t="shared" si="28"/>
        <v>?</v>
      </c>
      <c r="L50" s="7" t="str">
        <f t="shared" si="29"/>
        <v>?</v>
      </c>
      <c r="M50" s="21"/>
      <c r="N50" s="23"/>
      <c r="O50" s="28"/>
      <c r="P50" s="28"/>
      <c r="Q50" s="28"/>
      <c r="R50" s="28"/>
      <c r="S50" s="23"/>
      <c r="T50" s="23"/>
      <c r="U50" s="26"/>
      <c r="V50" s="26"/>
      <c r="W50" s="23"/>
      <c r="X50" s="23"/>
      <c r="AF50" s="8"/>
      <c r="AG50" s="8"/>
    </row>
    <row r="51" spans="1:33" s="4" customFormat="1" ht="48.75" customHeight="1">
      <c r="A51" s="23"/>
      <c r="B51" s="17">
        <v>39</v>
      </c>
      <c r="C51" s="66" t="s">
        <v>72</v>
      </c>
      <c r="D51" s="66"/>
      <c r="E51" s="66"/>
      <c r="F51" s="66"/>
      <c r="G51" s="66"/>
      <c r="H51" s="67"/>
      <c r="I51" s="58" t="s">
        <v>11</v>
      </c>
      <c r="J51" s="7" t="str">
        <f t="shared" si="27"/>
        <v>?</v>
      </c>
      <c r="K51" s="7" t="str">
        <f t="shared" si="28"/>
        <v>?</v>
      </c>
      <c r="L51" s="7" t="str">
        <f t="shared" si="29"/>
        <v>?</v>
      </c>
      <c r="M51" s="60"/>
      <c r="N51" s="23"/>
      <c r="O51" s="28"/>
      <c r="P51" s="28"/>
      <c r="Q51" s="28"/>
      <c r="R51" s="28"/>
      <c r="S51" s="23"/>
      <c r="T51" s="23"/>
      <c r="U51" s="26"/>
      <c r="V51" s="26"/>
      <c r="W51" s="23"/>
      <c r="X51" s="23"/>
      <c r="AF51" s="8"/>
      <c r="AG51" s="8"/>
    </row>
    <row r="52" spans="1:33" s="4" customFormat="1" ht="26.25" customHeight="1">
      <c r="A52" s="23"/>
      <c r="B52" s="51"/>
      <c r="C52" s="68" t="s">
        <v>98</v>
      </c>
      <c r="D52" s="69"/>
      <c r="E52" s="69"/>
      <c r="F52" s="69"/>
      <c r="G52" s="69"/>
      <c r="H52" s="69"/>
      <c r="I52" s="69"/>
      <c r="J52" s="69"/>
      <c r="K52" s="69"/>
      <c r="L52" s="70"/>
      <c r="M52" s="21"/>
      <c r="N52" s="23"/>
      <c r="O52" s="28"/>
      <c r="P52" s="28"/>
      <c r="Q52" s="28"/>
      <c r="R52" s="28"/>
      <c r="S52" s="23"/>
      <c r="T52" s="23"/>
      <c r="U52" s="26"/>
      <c r="V52" s="26"/>
      <c r="W52" s="23"/>
      <c r="X52" s="23"/>
      <c r="AF52" s="8"/>
      <c r="AG52" s="8"/>
    </row>
    <row r="53" spans="1:33" s="4" customFormat="1" ht="27.75" customHeight="1">
      <c r="A53" s="23"/>
      <c r="B53" s="17">
        <v>40</v>
      </c>
      <c r="C53" s="66" t="s">
        <v>91</v>
      </c>
      <c r="D53" s="66"/>
      <c r="E53" s="66"/>
      <c r="F53" s="66"/>
      <c r="G53" s="66"/>
      <c r="H53" s="67"/>
      <c r="I53" s="6" t="s">
        <v>11</v>
      </c>
      <c r="J53" s="7" t="str">
        <f t="shared" si="27"/>
        <v>?</v>
      </c>
      <c r="K53" s="7" t="str">
        <f t="shared" si="28"/>
        <v>?</v>
      </c>
      <c r="L53" s="7" t="str">
        <f t="shared" si="29"/>
        <v>?</v>
      </c>
      <c r="M53" s="21"/>
      <c r="N53" s="23"/>
      <c r="O53" s="28"/>
      <c r="P53" s="28"/>
      <c r="Q53" s="28"/>
      <c r="R53" s="28"/>
      <c r="S53" s="23"/>
      <c r="T53" s="23"/>
      <c r="U53" s="26"/>
      <c r="V53" s="26"/>
      <c r="W53" s="23"/>
      <c r="X53" s="23"/>
      <c r="AF53" s="8"/>
      <c r="AG53" s="8"/>
    </row>
    <row r="54" spans="1:33" s="4" customFormat="1" ht="30" customHeight="1">
      <c r="A54" s="23"/>
      <c r="B54" s="17">
        <v>41</v>
      </c>
      <c r="C54" s="66" t="s">
        <v>74</v>
      </c>
      <c r="D54" s="66"/>
      <c r="E54" s="66"/>
      <c r="F54" s="66"/>
      <c r="G54" s="66"/>
      <c r="H54" s="67"/>
      <c r="I54" s="6" t="s">
        <v>11</v>
      </c>
      <c r="J54" s="7" t="str">
        <f t="shared" si="27"/>
        <v>?</v>
      </c>
      <c r="K54" s="7" t="str">
        <f t="shared" si="28"/>
        <v>?</v>
      </c>
      <c r="L54" s="7" t="str">
        <f t="shared" si="29"/>
        <v>?</v>
      </c>
      <c r="M54" s="21"/>
      <c r="N54" s="23"/>
      <c r="O54" s="28"/>
      <c r="P54" s="28"/>
      <c r="Q54" s="28"/>
      <c r="R54" s="28"/>
      <c r="S54" s="23"/>
      <c r="T54" s="23"/>
      <c r="U54" s="26"/>
      <c r="V54" s="26"/>
      <c r="W54" s="23"/>
      <c r="X54" s="23"/>
      <c r="AF54" s="8"/>
      <c r="AG54" s="8"/>
    </row>
    <row r="55" spans="1:33" s="4" customFormat="1" ht="59.25" customHeight="1">
      <c r="A55" s="23"/>
      <c r="B55" s="17">
        <v>42</v>
      </c>
      <c r="C55" s="66" t="s">
        <v>90</v>
      </c>
      <c r="D55" s="66"/>
      <c r="E55" s="66"/>
      <c r="F55" s="66"/>
      <c r="G55" s="66"/>
      <c r="H55" s="67"/>
      <c r="I55" s="6" t="s">
        <v>11</v>
      </c>
      <c r="J55" s="7" t="str">
        <f t="shared" si="27"/>
        <v>?</v>
      </c>
      <c r="K55" s="7" t="str">
        <f t="shared" si="28"/>
        <v>?</v>
      </c>
      <c r="L55" s="7" t="str">
        <f t="shared" si="29"/>
        <v>?</v>
      </c>
      <c r="M55" s="21"/>
      <c r="N55" s="23"/>
      <c r="O55" s="28"/>
      <c r="P55" s="28"/>
      <c r="Q55" s="28"/>
      <c r="R55" s="28"/>
      <c r="S55" s="23"/>
      <c r="T55" s="23"/>
      <c r="U55" s="26"/>
      <c r="V55" s="26"/>
      <c r="W55" s="23"/>
      <c r="X55" s="23"/>
      <c r="AF55" s="8"/>
      <c r="AG55" s="8"/>
    </row>
    <row r="56" spans="1:33" s="4" customFormat="1" ht="39" customHeight="1">
      <c r="A56" s="23"/>
      <c r="B56" s="17">
        <v>43</v>
      </c>
      <c r="C56" s="66" t="s">
        <v>92</v>
      </c>
      <c r="D56" s="66"/>
      <c r="E56" s="66"/>
      <c r="F56" s="66"/>
      <c r="G56" s="66"/>
      <c r="H56" s="67"/>
      <c r="I56" s="6" t="s">
        <v>11</v>
      </c>
      <c r="J56" s="7" t="str">
        <f t="shared" si="27"/>
        <v>?</v>
      </c>
      <c r="K56" s="7" t="str">
        <f t="shared" si="28"/>
        <v>?</v>
      </c>
      <c r="L56" s="7" t="str">
        <f t="shared" si="29"/>
        <v>?</v>
      </c>
      <c r="M56" s="21"/>
      <c r="N56" s="23"/>
      <c r="O56" s="28"/>
      <c r="P56" s="28"/>
      <c r="Q56" s="28"/>
      <c r="R56" s="28"/>
      <c r="S56" s="23"/>
      <c r="T56" s="23"/>
      <c r="U56" s="26"/>
      <c r="V56" s="26"/>
      <c r="W56" s="23"/>
      <c r="X56" s="23"/>
      <c r="AF56" s="8"/>
      <c r="AG56" s="8"/>
    </row>
    <row r="57" spans="1:33" s="4" customFormat="1" ht="28.5" customHeight="1">
      <c r="A57" s="23"/>
      <c r="B57" s="17">
        <v>44</v>
      </c>
      <c r="C57" s="66" t="s">
        <v>167</v>
      </c>
      <c r="D57" s="66"/>
      <c r="E57" s="66"/>
      <c r="F57" s="66"/>
      <c r="G57" s="66"/>
      <c r="H57" s="67"/>
      <c r="I57" s="6" t="s">
        <v>11</v>
      </c>
      <c r="J57" s="7" t="str">
        <f t="shared" si="27"/>
        <v>?</v>
      </c>
      <c r="K57" s="7" t="str">
        <f t="shared" si="28"/>
        <v>?</v>
      </c>
      <c r="L57" s="7" t="str">
        <f t="shared" si="29"/>
        <v>?</v>
      </c>
      <c r="M57" s="21"/>
      <c r="N57" s="23"/>
      <c r="O57" s="28"/>
      <c r="P57" s="28"/>
      <c r="Q57" s="28"/>
      <c r="R57" s="28"/>
      <c r="S57" s="23"/>
      <c r="T57" s="23"/>
      <c r="U57" s="26"/>
      <c r="V57" s="26"/>
      <c r="W57" s="23"/>
      <c r="X57" s="23"/>
      <c r="AF57" s="8"/>
      <c r="AG57" s="8"/>
    </row>
    <row r="58" spans="1:33" s="4" customFormat="1" ht="37.5" customHeight="1">
      <c r="A58" s="23"/>
      <c r="B58" s="17">
        <v>45</v>
      </c>
      <c r="C58" s="66" t="s">
        <v>75</v>
      </c>
      <c r="D58" s="66"/>
      <c r="E58" s="66"/>
      <c r="F58" s="66"/>
      <c r="G58" s="66"/>
      <c r="H58" s="67"/>
      <c r="I58" s="6" t="s">
        <v>11</v>
      </c>
      <c r="J58" s="7" t="str">
        <f t="shared" si="27"/>
        <v>?</v>
      </c>
      <c r="K58" s="7" t="str">
        <f t="shared" si="28"/>
        <v>?</v>
      </c>
      <c r="L58" s="7" t="str">
        <f t="shared" si="29"/>
        <v>?</v>
      </c>
      <c r="M58" s="21"/>
      <c r="N58" s="23"/>
      <c r="O58" s="28"/>
      <c r="P58" s="28"/>
      <c r="Q58" s="28"/>
      <c r="R58" s="28"/>
      <c r="S58" s="23"/>
      <c r="T58" s="23"/>
      <c r="U58" s="26"/>
      <c r="V58" s="26"/>
      <c r="W58" s="23"/>
      <c r="X58" s="23"/>
      <c r="AF58" s="8"/>
      <c r="AG58" s="8"/>
    </row>
    <row r="59" spans="1:33" s="4" customFormat="1" ht="24.75" customHeight="1">
      <c r="A59" s="23"/>
      <c r="B59" s="17">
        <v>46</v>
      </c>
      <c r="C59" s="66" t="s">
        <v>153</v>
      </c>
      <c r="D59" s="66"/>
      <c r="E59" s="66"/>
      <c r="F59" s="66"/>
      <c r="G59" s="66"/>
      <c r="H59" s="67"/>
      <c r="I59" s="6" t="s">
        <v>11</v>
      </c>
      <c r="J59" s="7" t="str">
        <f t="shared" si="27"/>
        <v>?</v>
      </c>
      <c r="K59" s="7" t="str">
        <f t="shared" si="28"/>
        <v>?</v>
      </c>
      <c r="L59" s="7" t="str">
        <f t="shared" si="29"/>
        <v>?</v>
      </c>
      <c r="M59" s="39" t="s">
        <v>154</v>
      </c>
      <c r="N59" s="23"/>
      <c r="O59" s="28"/>
      <c r="P59" s="28"/>
      <c r="Q59" s="28"/>
      <c r="R59" s="28"/>
      <c r="S59" s="23"/>
      <c r="T59" s="23"/>
      <c r="U59" s="26"/>
      <c r="V59" s="26"/>
      <c r="W59" s="23"/>
      <c r="X59" s="23"/>
      <c r="AF59" s="8"/>
      <c r="AG59" s="8"/>
    </row>
    <row r="60" spans="1:33" s="4" customFormat="1" ht="53.25" customHeight="1">
      <c r="A60" s="23"/>
      <c r="B60" s="17">
        <v>47</v>
      </c>
      <c r="C60" s="66" t="s">
        <v>155</v>
      </c>
      <c r="D60" s="66"/>
      <c r="E60" s="66"/>
      <c r="F60" s="66"/>
      <c r="G60" s="66"/>
      <c r="H60" s="67"/>
      <c r="I60" s="6" t="s">
        <v>11</v>
      </c>
      <c r="J60" s="7" t="str">
        <f t="shared" si="27"/>
        <v>?</v>
      </c>
      <c r="K60" s="7" t="str">
        <f t="shared" si="28"/>
        <v>?</v>
      </c>
      <c r="L60" s="7" t="str">
        <f t="shared" si="29"/>
        <v>?</v>
      </c>
      <c r="M60" s="21"/>
      <c r="N60" s="23"/>
      <c r="O60" s="28"/>
      <c r="P60" s="28"/>
      <c r="Q60" s="28"/>
      <c r="R60" s="28"/>
      <c r="S60" s="23"/>
      <c r="T60" s="23"/>
      <c r="U60" s="26"/>
      <c r="V60" s="26"/>
      <c r="W60" s="23"/>
      <c r="X60" s="23"/>
      <c r="AF60" s="8"/>
      <c r="AG60" s="8"/>
    </row>
    <row r="61" spans="1:33" s="4" customFormat="1" ht="53.25" customHeight="1">
      <c r="A61" s="23"/>
      <c r="B61" s="17">
        <v>48</v>
      </c>
      <c r="C61" s="66" t="s">
        <v>168</v>
      </c>
      <c r="D61" s="66"/>
      <c r="E61" s="66"/>
      <c r="F61" s="66"/>
      <c r="G61" s="66"/>
      <c r="H61" s="67"/>
      <c r="I61" s="6" t="s">
        <v>11</v>
      </c>
      <c r="J61" s="7" t="str">
        <f t="shared" si="27"/>
        <v>?</v>
      </c>
      <c r="K61" s="7" t="str">
        <f t="shared" si="28"/>
        <v>?</v>
      </c>
      <c r="L61" s="7" t="str">
        <f t="shared" si="29"/>
        <v>?</v>
      </c>
      <c r="M61" s="39" t="s">
        <v>169</v>
      </c>
      <c r="N61" s="23"/>
      <c r="O61" s="28"/>
      <c r="P61" s="28"/>
      <c r="Q61" s="28"/>
      <c r="R61" s="28"/>
      <c r="S61" s="23"/>
      <c r="T61" s="23"/>
      <c r="U61" s="26"/>
      <c r="V61" s="26"/>
      <c r="W61" s="23"/>
      <c r="X61" s="23"/>
      <c r="AF61" s="8"/>
      <c r="AG61" s="8"/>
    </row>
    <row r="62" spans="1:33" s="4" customFormat="1" ht="42.75" customHeight="1">
      <c r="A62" s="23"/>
      <c r="B62" s="17">
        <v>49</v>
      </c>
      <c r="C62" s="66" t="s">
        <v>156</v>
      </c>
      <c r="D62" s="66"/>
      <c r="E62" s="66"/>
      <c r="F62" s="66"/>
      <c r="G62" s="66"/>
      <c r="H62" s="67"/>
      <c r="I62" s="6" t="s">
        <v>11</v>
      </c>
      <c r="J62" s="7" t="str">
        <f t="shared" si="27"/>
        <v>?</v>
      </c>
      <c r="K62" s="7" t="str">
        <f t="shared" si="28"/>
        <v>?</v>
      </c>
      <c r="L62" s="7" t="str">
        <f t="shared" si="29"/>
        <v>?</v>
      </c>
      <c r="M62" s="39" t="s">
        <v>157</v>
      </c>
      <c r="N62" s="23"/>
      <c r="O62" s="28"/>
      <c r="P62" s="28"/>
      <c r="Q62" s="28"/>
      <c r="R62" s="28"/>
      <c r="S62" s="23"/>
      <c r="T62" s="23"/>
      <c r="U62" s="26"/>
      <c r="V62" s="26"/>
      <c r="W62" s="23"/>
      <c r="X62" s="23"/>
      <c r="AF62" s="8"/>
      <c r="AG62" s="8"/>
    </row>
    <row r="63" spans="1:33" s="4" customFormat="1" ht="51.75" customHeight="1">
      <c r="A63" s="23"/>
      <c r="B63" s="17">
        <v>50</v>
      </c>
      <c r="C63" s="66" t="s">
        <v>76</v>
      </c>
      <c r="D63" s="66"/>
      <c r="E63" s="66"/>
      <c r="F63" s="66"/>
      <c r="G63" s="66"/>
      <c r="H63" s="67"/>
      <c r="I63" s="6" t="s">
        <v>11</v>
      </c>
      <c r="J63" s="7" t="str">
        <f t="shared" si="27"/>
        <v>?</v>
      </c>
      <c r="K63" s="7" t="str">
        <f t="shared" si="28"/>
        <v>?</v>
      </c>
      <c r="L63" s="7" t="str">
        <f t="shared" si="29"/>
        <v>?</v>
      </c>
      <c r="M63" s="21"/>
      <c r="N63" s="23"/>
      <c r="O63" s="28"/>
      <c r="P63" s="28"/>
      <c r="Q63" s="28"/>
      <c r="R63" s="28"/>
      <c r="S63" s="23"/>
      <c r="T63" s="23"/>
      <c r="U63" s="26"/>
      <c r="V63" s="26"/>
      <c r="W63" s="23"/>
      <c r="X63" s="23"/>
      <c r="AF63" s="8"/>
      <c r="AG63" s="8"/>
    </row>
    <row r="64" spans="1:33" s="4" customFormat="1" ht="36" customHeight="1">
      <c r="A64" s="23"/>
      <c r="B64" s="17">
        <v>51</v>
      </c>
      <c r="C64" s="66" t="s">
        <v>93</v>
      </c>
      <c r="D64" s="66"/>
      <c r="E64" s="66"/>
      <c r="F64" s="66"/>
      <c r="G64" s="66"/>
      <c r="H64" s="67"/>
      <c r="I64" s="6" t="s">
        <v>11</v>
      </c>
      <c r="J64" s="7" t="str">
        <f t="shared" si="27"/>
        <v>?</v>
      </c>
      <c r="K64" s="7" t="str">
        <f t="shared" si="28"/>
        <v>?</v>
      </c>
      <c r="L64" s="7" t="str">
        <f t="shared" si="29"/>
        <v>?</v>
      </c>
      <c r="M64" s="21"/>
      <c r="N64" s="23"/>
      <c r="O64" s="28"/>
      <c r="P64" s="28"/>
      <c r="Q64" s="28"/>
      <c r="R64" s="28"/>
      <c r="S64" s="23"/>
      <c r="T64" s="23"/>
      <c r="U64" s="26"/>
      <c r="V64" s="26"/>
      <c r="W64" s="23"/>
      <c r="X64" s="23"/>
      <c r="AF64" s="8"/>
      <c r="AG64" s="8"/>
    </row>
    <row r="65" spans="1:33" s="4" customFormat="1" ht="72" customHeight="1">
      <c r="A65" s="23"/>
      <c r="B65" s="17">
        <v>52</v>
      </c>
      <c r="C65" s="66" t="s">
        <v>94</v>
      </c>
      <c r="D65" s="66"/>
      <c r="E65" s="66"/>
      <c r="F65" s="66"/>
      <c r="G65" s="66"/>
      <c r="H65" s="67"/>
      <c r="I65" s="6" t="s">
        <v>11</v>
      </c>
      <c r="J65" s="7" t="str">
        <f t="shared" si="27"/>
        <v>?</v>
      </c>
      <c r="K65" s="7" t="str">
        <f t="shared" si="28"/>
        <v>?</v>
      </c>
      <c r="L65" s="7" t="str">
        <f t="shared" si="29"/>
        <v>?</v>
      </c>
      <c r="M65" s="52" t="s">
        <v>158</v>
      </c>
      <c r="N65" s="23"/>
      <c r="O65" s="28"/>
      <c r="P65" s="28"/>
      <c r="Q65" s="28"/>
      <c r="R65" s="28"/>
      <c r="S65" s="23"/>
      <c r="T65" s="23"/>
      <c r="U65" s="26"/>
      <c r="V65" s="26"/>
      <c r="W65" s="23"/>
      <c r="X65" s="23"/>
      <c r="AF65" s="8"/>
      <c r="AG65" s="8"/>
    </row>
    <row r="66" spans="1:33" s="4" customFormat="1" ht="52.5" customHeight="1">
      <c r="A66" s="23"/>
      <c r="B66" s="17">
        <v>53</v>
      </c>
      <c r="C66" s="66" t="s">
        <v>170</v>
      </c>
      <c r="D66" s="66"/>
      <c r="E66" s="66"/>
      <c r="F66" s="66"/>
      <c r="G66" s="66"/>
      <c r="H66" s="67"/>
      <c r="I66" s="6" t="s">
        <v>11</v>
      </c>
      <c r="J66" s="7" t="str">
        <f t="shared" ref="J66" si="30">IF(I66="O",10,IF(I66="?","?",IF(I66="N",0,IF(I66="+/-",5,"-"))))</f>
        <v>?</v>
      </c>
      <c r="K66" s="7" t="str">
        <f t="shared" ref="K66" si="31">IF(I66="NC","-",IF(I66="?","?",10))</f>
        <v>?</v>
      </c>
      <c r="L66" s="7" t="str">
        <f t="shared" ref="L66" si="32">IF(I66="?","?",IF(I66="NC","-",IF(I66="N",0,IF(I66="+/-",50,100))))</f>
        <v>?</v>
      </c>
      <c r="M66" s="21"/>
      <c r="N66" s="23"/>
      <c r="O66" s="28"/>
      <c r="P66" s="28"/>
      <c r="Q66" s="28"/>
      <c r="R66" s="28"/>
      <c r="S66" s="23"/>
      <c r="T66" s="23"/>
      <c r="U66" s="26"/>
      <c r="V66" s="26"/>
      <c r="W66" s="23"/>
      <c r="X66" s="23"/>
      <c r="AF66" s="8"/>
      <c r="AG66" s="8"/>
    </row>
    <row r="67" spans="1:33" s="4" customFormat="1" ht="19.5" customHeight="1" thickBot="1">
      <c r="A67" s="23"/>
      <c r="B67" s="89" t="str">
        <f>CONCATENATE( "SOUS-TOTAL ",B26, " (sur ",10*(B66-B27+1),")")</f>
        <v>SOUS-TOTAL 3 - ETAT INITIAL DE L'ENVIRONNEMENT (sur 350)</v>
      </c>
      <c r="C67" s="90"/>
      <c r="D67" s="90"/>
      <c r="E67" s="90"/>
      <c r="F67" s="90"/>
      <c r="G67" s="90"/>
      <c r="H67" s="90"/>
      <c r="I67" s="91"/>
      <c r="J67" s="18">
        <f>SUM(J27:J66)</f>
        <v>0</v>
      </c>
      <c r="K67" s="18">
        <f>SUM(K27:K66)</f>
        <v>0</v>
      </c>
      <c r="L67" s="44">
        <f>IF(K67=0,0,J67/K67%)</f>
        <v>0</v>
      </c>
      <c r="M67" s="19"/>
      <c r="N67" s="23"/>
      <c r="O67" s="28"/>
      <c r="P67" s="28"/>
      <c r="Q67" s="28"/>
      <c r="R67" s="28"/>
      <c r="S67" s="23"/>
      <c r="T67" s="23"/>
      <c r="U67" s="26"/>
      <c r="V67" s="26"/>
      <c r="W67" s="23"/>
      <c r="X67" s="23"/>
      <c r="AF67" s="8"/>
      <c r="AG67" s="8"/>
    </row>
    <row r="68" spans="1:33" s="4" customFormat="1" ht="27" customHeight="1" thickTop="1" thickBot="1">
      <c r="A68" s="23"/>
      <c r="B68" s="74" t="s">
        <v>189</v>
      </c>
      <c r="C68" s="75"/>
      <c r="D68" s="75"/>
      <c r="E68" s="75"/>
      <c r="F68" s="75"/>
      <c r="G68" s="75"/>
      <c r="H68" s="75"/>
      <c r="I68" s="75"/>
      <c r="J68" s="75"/>
      <c r="K68" s="75"/>
      <c r="L68" s="75"/>
      <c r="M68" s="76"/>
      <c r="N68" s="23"/>
      <c r="O68" s="23"/>
      <c r="P68" s="23"/>
      <c r="Q68" s="23"/>
      <c r="R68" s="23"/>
      <c r="S68" s="23"/>
      <c r="T68" s="23"/>
      <c r="U68" s="26"/>
      <c r="V68" s="26"/>
      <c r="W68" s="23"/>
      <c r="X68" s="23"/>
      <c r="AF68" s="8"/>
      <c r="AG68" s="8"/>
    </row>
    <row r="69" spans="1:33" ht="27" customHeight="1" thickTop="1">
      <c r="B69" s="107" t="s">
        <v>148</v>
      </c>
      <c r="C69" s="108"/>
      <c r="D69" s="108"/>
      <c r="E69" s="108"/>
      <c r="F69" s="108"/>
      <c r="G69" s="108"/>
      <c r="H69" s="109"/>
      <c r="I69" s="14" t="s">
        <v>2</v>
      </c>
      <c r="J69" s="15" t="s">
        <v>1</v>
      </c>
      <c r="K69" s="15" t="s">
        <v>7</v>
      </c>
      <c r="L69" s="15" t="s">
        <v>6</v>
      </c>
      <c r="M69" s="16" t="s">
        <v>0</v>
      </c>
      <c r="O69" s="27"/>
      <c r="P69" s="27"/>
      <c r="Q69" s="27"/>
      <c r="R69" s="27"/>
    </row>
    <row r="70" spans="1:33" s="4" customFormat="1" ht="54" customHeight="1">
      <c r="A70" s="23"/>
      <c r="B70" s="51"/>
      <c r="C70" s="68" t="s">
        <v>100</v>
      </c>
      <c r="D70" s="69"/>
      <c r="E70" s="69"/>
      <c r="F70" s="69"/>
      <c r="G70" s="69"/>
      <c r="H70" s="69"/>
      <c r="I70" s="69"/>
      <c r="J70" s="69"/>
      <c r="K70" s="69"/>
      <c r="L70" s="70"/>
      <c r="M70" s="21"/>
      <c r="N70" s="23"/>
      <c r="O70" s="28"/>
      <c r="P70" s="28"/>
      <c r="Q70" s="28"/>
      <c r="R70" s="28"/>
      <c r="S70" s="23"/>
      <c r="T70" s="23"/>
      <c r="U70" s="26"/>
      <c r="V70" s="26"/>
      <c r="W70" s="23"/>
      <c r="X70" s="23"/>
      <c r="AF70" s="8"/>
      <c r="AG70" s="8"/>
    </row>
    <row r="71" spans="1:33" s="4" customFormat="1" ht="27.75" customHeight="1">
      <c r="A71" s="23"/>
      <c r="B71" s="17">
        <v>54</v>
      </c>
      <c r="C71" s="65" t="s">
        <v>95</v>
      </c>
      <c r="D71" s="66"/>
      <c r="E71" s="66"/>
      <c r="F71" s="66"/>
      <c r="G71" s="66"/>
      <c r="H71" s="67"/>
      <c r="I71" s="6" t="s">
        <v>11</v>
      </c>
      <c r="J71" s="7" t="str">
        <f t="shared" ref="J71:J76" si="33">IF(I71="O",10,IF(I71="?","?",IF(I71="N",0,IF(I71="+/-",5,"-"))))</f>
        <v>?</v>
      </c>
      <c r="K71" s="7" t="str">
        <f t="shared" ref="K71:K76" si="34">IF(I71="NC","-",IF(I71="?","?",10))</f>
        <v>?</v>
      </c>
      <c r="L71" s="7" t="str">
        <f t="shared" ref="L71:L76" si="35">IF(I71="?","?",IF(I71="NC","-",IF(I71="N",0,IF(I71="+/-",50,100))))</f>
        <v>?</v>
      </c>
      <c r="M71" s="21"/>
      <c r="N71" s="23"/>
      <c r="O71" s="28"/>
      <c r="P71" s="28"/>
      <c r="Q71" s="28"/>
      <c r="R71" s="28"/>
      <c r="S71" s="23"/>
      <c r="T71" s="23"/>
      <c r="U71" s="26"/>
      <c r="V71" s="26"/>
      <c r="W71" s="23"/>
      <c r="X71" s="23"/>
      <c r="AF71" s="8"/>
      <c r="AG71" s="8"/>
    </row>
    <row r="72" spans="1:33" s="4" customFormat="1" ht="18.75" customHeight="1">
      <c r="A72" s="23"/>
      <c r="B72" s="17">
        <v>55</v>
      </c>
      <c r="C72" s="65" t="s">
        <v>77</v>
      </c>
      <c r="D72" s="66"/>
      <c r="E72" s="66"/>
      <c r="F72" s="66"/>
      <c r="G72" s="66"/>
      <c r="H72" s="67"/>
      <c r="I72" s="6" t="s">
        <v>11</v>
      </c>
      <c r="J72" s="7" t="str">
        <f t="shared" si="33"/>
        <v>?</v>
      </c>
      <c r="K72" s="7" t="str">
        <f t="shared" si="34"/>
        <v>?</v>
      </c>
      <c r="L72" s="7" t="str">
        <f t="shared" si="35"/>
        <v>?</v>
      </c>
      <c r="M72" s="21"/>
      <c r="N72" s="23"/>
      <c r="O72" s="28"/>
      <c r="P72" s="28"/>
      <c r="Q72" s="28"/>
      <c r="R72" s="28"/>
      <c r="S72" s="23"/>
      <c r="T72" s="23"/>
      <c r="U72" s="26"/>
      <c r="V72" s="26"/>
      <c r="W72" s="23"/>
      <c r="X72" s="23"/>
      <c r="AF72" s="8"/>
      <c r="AG72" s="8"/>
    </row>
    <row r="73" spans="1:33" s="4" customFormat="1" ht="30" customHeight="1">
      <c r="A73" s="23"/>
      <c r="B73" s="17">
        <v>56</v>
      </c>
      <c r="C73" s="65" t="s">
        <v>78</v>
      </c>
      <c r="D73" s="66"/>
      <c r="E73" s="66"/>
      <c r="F73" s="66"/>
      <c r="G73" s="66"/>
      <c r="H73" s="67"/>
      <c r="I73" s="6" t="s">
        <v>11</v>
      </c>
      <c r="J73" s="7" t="str">
        <f t="shared" si="33"/>
        <v>?</v>
      </c>
      <c r="K73" s="7" t="str">
        <f t="shared" si="34"/>
        <v>?</v>
      </c>
      <c r="L73" s="7" t="str">
        <f t="shared" si="35"/>
        <v>?</v>
      </c>
      <c r="M73" s="21"/>
      <c r="N73" s="23"/>
      <c r="O73" s="28"/>
      <c r="P73" s="28"/>
      <c r="Q73" s="28"/>
      <c r="R73" s="28"/>
      <c r="S73" s="23"/>
      <c r="T73" s="23"/>
      <c r="U73" s="26"/>
      <c r="V73" s="26"/>
      <c r="W73" s="23"/>
      <c r="X73" s="23"/>
      <c r="AF73" s="8"/>
      <c r="AG73" s="8"/>
    </row>
    <row r="74" spans="1:33" s="4" customFormat="1" ht="30" customHeight="1">
      <c r="A74" s="23"/>
      <c r="B74" s="17">
        <v>57</v>
      </c>
      <c r="C74" s="65" t="s">
        <v>79</v>
      </c>
      <c r="D74" s="66"/>
      <c r="E74" s="66"/>
      <c r="F74" s="66"/>
      <c r="G74" s="66"/>
      <c r="H74" s="67"/>
      <c r="I74" s="6" t="s">
        <v>11</v>
      </c>
      <c r="J74" s="7" t="str">
        <f t="shared" si="33"/>
        <v>?</v>
      </c>
      <c r="K74" s="7" t="str">
        <f t="shared" si="34"/>
        <v>?</v>
      </c>
      <c r="L74" s="7" t="str">
        <f t="shared" si="35"/>
        <v>?</v>
      </c>
      <c r="M74" s="21"/>
      <c r="N74" s="23"/>
      <c r="O74" s="28"/>
      <c r="P74" s="28"/>
      <c r="Q74" s="28"/>
      <c r="R74" s="28"/>
      <c r="S74" s="23"/>
      <c r="T74" s="23"/>
      <c r="U74" s="26"/>
      <c r="V74" s="26"/>
      <c r="W74" s="23"/>
      <c r="X74" s="23"/>
      <c r="AF74" s="8"/>
      <c r="AG74" s="8"/>
    </row>
    <row r="75" spans="1:33" s="4" customFormat="1" ht="18.75" customHeight="1">
      <c r="A75" s="23"/>
      <c r="B75" s="17">
        <v>58</v>
      </c>
      <c r="C75" s="65" t="s">
        <v>80</v>
      </c>
      <c r="D75" s="66"/>
      <c r="E75" s="66"/>
      <c r="F75" s="66"/>
      <c r="G75" s="66"/>
      <c r="H75" s="67"/>
      <c r="I75" s="6" t="s">
        <v>11</v>
      </c>
      <c r="J75" s="7" t="str">
        <f t="shared" si="33"/>
        <v>?</v>
      </c>
      <c r="K75" s="7" t="str">
        <f t="shared" si="34"/>
        <v>?</v>
      </c>
      <c r="L75" s="7" t="str">
        <f t="shared" si="35"/>
        <v>?</v>
      </c>
      <c r="M75" s="21"/>
      <c r="N75" s="23"/>
      <c r="O75" s="28"/>
      <c r="P75" s="28"/>
      <c r="Q75" s="28"/>
      <c r="R75" s="28"/>
      <c r="S75" s="23"/>
      <c r="T75" s="23"/>
      <c r="U75" s="26"/>
      <c r="V75" s="26"/>
      <c r="W75" s="23"/>
      <c r="X75" s="23"/>
      <c r="AF75" s="8"/>
      <c r="AG75" s="8"/>
    </row>
    <row r="76" spans="1:33" s="4" customFormat="1" ht="17.25" customHeight="1">
      <c r="A76" s="23"/>
      <c r="B76" s="17">
        <v>59</v>
      </c>
      <c r="C76" s="65" t="s">
        <v>81</v>
      </c>
      <c r="D76" s="66"/>
      <c r="E76" s="66"/>
      <c r="F76" s="66"/>
      <c r="G76" s="66"/>
      <c r="H76" s="67"/>
      <c r="I76" s="6" t="s">
        <v>11</v>
      </c>
      <c r="J76" s="7" t="str">
        <f t="shared" si="33"/>
        <v>?</v>
      </c>
      <c r="K76" s="7" t="str">
        <f t="shared" si="34"/>
        <v>?</v>
      </c>
      <c r="L76" s="7" t="str">
        <f t="shared" si="35"/>
        <v>?</v>
      </c>
      <c r="M76" s="21"/>
      <c r="N76" s="23"/>
      <c r="O76" s="28"/>
      <c r="P76" s="28"/>
      <c r="Q76" s="28"/>
      <c r="R76" s="28"/>
      <c r="S76" s="23"/>
      <c r="T76" s="23"/>
      <c r="U76" s="26"/>
      <c r="V76" s="26"/>
      <c r="W76" s="23"/>
      <c r="X76" s="23"/>
      <c r="AF76" s="8"/>
      <c r="AG76" s="8"/>
    </row>
    <row r="77" spans="1:33" s="4" customFormat="1" ht="26.25" customHeight="1">
      <c r="A77" s="23"/>
      <c r="B77" s="51"/>
      <c r="C77" s="68" t="s">
        <v>128</v>
      </c>
      <c r="D77" s="69"/>
      <c r="E77" s="69"/>
      <c r="F77" s="69"/>
      <c r="G77" s="69"/>
      <c r="H77" s="69"/>
      <c r="I77" s="69"/>
      <c r="J77" s="69"/>
      <c r="K77" s="69"/>
      <c r="L77" s="70"/>
      <c r="M77" s="21"/>
      <c r="N77" s="23"/>
      <c r="O77" s="28"/>
      <c r="P77" s="28"/>
      <c r="Q77" s="28"/>
      <c r="R77" s="28"/>
      <c r="S77" s="23"/>
      <c r="T77" s="23"/>
      <c r="U77" s="26"/>
      <c r="V77" s="26"/>
      <c r="W77" s="23"/>
      <c r="X77" s="23"/>
      <c r="AF77" s="8"/>
      <c r="AG77" s="8"/>
    </row>
    <row r="78" spans="1:33" s="4" customFormat="1" ht="75.75" customHeight="1">
      <c r="A78" s="23"/>
      <c r="B78" s="17">
        <v>60</v>
      </c>
      <c r="C78" s="65" t="s">
        <v>104</v>
      </c>
      <c r="D78" s="66"/>
      <c r="E78" s="66"/>
      <c r="F78" s="66"/>
      <c r="G78" s="66"/>
      <c r="H78" s="67"/>
      <c r="I78" s="6" t="s">
        <v>11</v>
      </c>
      <c r="J78" s="7" t="str">
        <f t="shared" ref="J78:J82" si="36">IF(I78="O",10,IF(I78="?","?",IF(I78="N",0,IF(I78="+/-",5,"-"))))</f>
        <v>?</v>
      </c>
      <c r="K78" s="7" t="str">
        <f t="shared" ref="K78:K82" si="37">IF(I78="NC","-",IF(I78="?","?",10))</f>
        <v>?</v>
      </c>
      <c r="L78" s="7" t="str">
        <f t="shared" ref="L78:L82" si="38">IF(I78="?","?",IF(I78="NC","-",IF(I78="N",0,IF(I78="+/-",50,100))))</f>
        <v>?</v>
      </c>
      <c r="M78" s="38"/>
      <c r="N78" s="23"/>
      <c r="O78" s="28"/>
      <c r="P78" s="28"/>
      <c r="Q78" s="28"/>
      <c r="R78" s="28"/>
      <c r="S78" s="23"/>
      <c r="T78" s="23"/>
      <c r="U78" s="26"/>
      <c r="V78" s="26"/>
      <c r="W78" s="23"/>
      <c r="X78" s="23"/>
      <c r="AF78" s="8"/>
      <c r="AG78" s="8"/>
    </row>
    <row r="79" spans="1:33" s="4" customFormat="1" ht="54" customHeight="1">
      <c r="A79" s="23"/>
      <c r="B79" s="17">
        <v>61</v>
      </c>
      <c r="C79" s="65" t="s">
        <v>96</v>
      </c>
      <c r="D79" s="66"/>
      <c r="E79" s="66"/>
      <c r="F79" s="66"/>
      <c r="G79" s="66"/>
      <c r="H79" s="67"/>
      <c r="I79" s="6" t="s">
        <v>11</v>
      </c>
      <c r="J79" s="7" t="str">
        <f t="shared" si="36"/>
        <v>?</v>
      </c>
      <c r="K79" s="7" t="str">
        <f t="shared" si="37"/>
        <v>?</v>
      </c>
      <c r="L79" s="7" t="str">
        <f t="shared" si="38"/>
        <v>?</v>
      </c>
      <c r="M79" s="38"/>
      <c r="N79" s="23"/>
      <c r="O79" s="28"/>
      <c r="P79" s="28"/>
      <c r="Q79" s="28"/>
      <c r="R79" s="28"/>
      <c r="S79" s="23"/>
      <c r="T79" s="23"/>
      <c r="U79" s="26"/>
      <c r="V79" s="26"/>
      <c r="W79" s="23"/>
      <c r="X79" s="23"/>
      <c r="AF79" s="8"/>
      <c r="AG79" s="8"/>
    </row>
    <row r="80" spans="1:33" s="4" customFormat="1" ht="39" customHeight="1">
      <c r="A80" s="23"/>
      <c r="B80" s="17">
        <v>62</v>
      </c>
      <c r="C80" s="65" t="s">
        <v>97</v>
      </c>
      <c r="D80" s="66"/>
      <c r="E80" s="66"/>
      <c r="F80" s="66"/>
      <c r="G80" s="66"/>
      <c r="H80" s="67"/>
      <c r="I80" s="6" t="s">
        <v>11</v>
      </c>
      <c r="J80" s="7" t="str">
        <f t="shared" si="36"/>
        <v>?</v>
      </c>
      <c r="K80" s="7" t="str">
        <f t="shared" si="37"/>
        <v>?</v>
      </c>
      <c r="L80" s="7" t="str">
        <f t="shared" si="38"/>
        <v>?</v>
      </c>
      <c r="M80" s="38"/>
      <c r="N80" s="23"/>
      <c r="O80" s="28"/>
      <c r="P80" s="28"/>
      <c r="Q80" s="28"/>
      <c r="R80" s="28"/>
      <c r="S80" s="23"/>
      <c r="T80" s="23"/>
      <c r="U80" s="26"/>
      <c r="V80" s="26"/>
      <c r="W80" s="23"/>
      <c r="X80" s="23"/>
      <c r="AF80" s="8"/>
      <c r="AG80" s="8"/>
    </row>
    <row r="81" spans="1:33" s="4" customFormat="1" ht="40.5" customHeight="1">
      <c r="A81" s="23"/>
      <c r="B81" s="17">
        <v>63</v>
      </c>
      <c r="C81" s="65" t="s">
        <v>105</v>
      </c>
      <c r="D81" s="66"/>
      <c r="E81" s="66"/>
      <c r="F81" s="66"/>
      <c r="G81" s="66"/>
      <c r="H81" s="67"/>
      <c r="I81" s="6" t="s">
        <v>11</v>
      </c>
      <c r="J81" s="7" t="str">
        <f t="shared" si="36"/>
        <v>?</v>
      </c>
      <c r="K81" s="7" t="str">
        <f t="shared" si="37"/>
        <v>?</v>
      </c>
      <c r="L81" s="7" t="str">
        <f t="shared" si="38"/>
        <v>?</v>
      </c>
      <c r="M81" s="38"/>
      <c r="N81" s="23"/>
      <c r="O81" s="28"/>
      <c r="P81" s="28"/>
      <c r="Q81" s="28"/>
      <c r="R81" s="28"/>
      <c r="S81" s="23"/>
      <c r="T81" s="23"/>
      <c r="U81" s="26"/>
      <c r="V81" s="26"/>
      <c r="W81" s="23"/>
      <c r="X81" s="23"/>
      <c r="AF81" s="8"/>
      <c r="AG81" s="8"/>
    </row>
    <row r="82" spans="1:33" s="4" customFormat="1" ht="39" customHeight="1">
      <c r="A82" s="23"/>
      <c r="B82" s="17">
        <v>64</v>
      </c>
      <c r="C82" s="65" t="s">
        <v>106</v>
      </c>
      <c r="D82" s="66"/>
      <c r="E82" s="66"/>
      <c r="F82" s="66"/>
      <c r="G82" s="66"/>
      <c r="H82" s="67"/>
      <c r="I82" s="6" t="s">
        <v>11</v>
      </c>
      <c r="J82" s="7" t="str">
        <f t="shared" si="36"/>
        <v>?</v>
      </c>
      <c r="K82" s="7" t="str">
        <f t="shared" si="37"/>
        <v>?</v>
      </c>
      <c r="L82" s="7" t="str">
        <f t="shared" si="38"/>
        <v>?</v>
      </c>
      <c r="M82" s="39" t="s">
        <v>174</v>
      </c>
      <c r="N82" s="23"/>
      <c r="O82" s="28"/>
      <c r="P82" s="28"/>
      <c r="Q82" s="28"/>
      <c r="R82" s="28"/>
      <c r="S82" s="23"/>
      <c r="T82" s="23"/>
      <c r="U82" s="26"/>
      <c r="V82" s="26"/>
      <c r="W82" s="23"/>
      <c r="X82" s="23"/>
      <c r="AF82" s="8"/>
      <c r="AG82" s="8"/>
    </row>
    <row r="83" spans="1:33" s="4" customFormat="1" ht="22.5" customHeight="1" thickBot="1">
      <c r="A83" s="23"/>
      <c r="B83" s="89" t="str">
        <f>CONCATENATE( "SOUS-TOTAL ",B69, " (sur ",10*(B82-B71+1),")")</f>
        <v>SOUS-TOTAL 4 - INCIDENCES EN CONSTRUCTION ET EN FONCTIONNEMENT (sur 110)</v>
      </c>
      <c r="C83" s="90"/>
      <c r="D83" s="90"/>
      <c r="E83" s="90"/>
      <c r="F83" s="90"/>
      <c r="G83" s="90"/>
      <c r="H83" s="90"/>
      <c r="I83" s="91"/>
      <c r="J83" s="18">
        <f>SUM(J71:J82)</f>
        <v>0</v>
      </c>
      <c r="K83" s="18">
        <f>SUM(K71:K82)</f>
        <v>0</v>
      </c>
      <c r="L83" s="44">
        <f>IF(K83=0,0,J83/K83%)</f>
        <v>0</v>
      </c>
      <c r="M83" s="42"/>
      <c r="N83" s="23"/>
      <c r="O83" s="28"/>
      <c r="P83" s="28"/>
      <c r="Q83" s="28"/>
      <c r="R83" s="28"/>
      <c r="S83" s="23"/>
      <c r="T83" s="23"/>
      <c r="U83" s="26"/>
      <c r="V83" s="26"/>
      <c r="W83" s="23"/>
      <c r="X83" s="23"/>
      <c r="AF83" s="8"/>
      <c r="AG83" s="8"/>
    </row>
    <row r="84" spans="1:33" s="4" customFormat="1" ht="27.75" customHeight="1" thickTop="1">
      <c r="A84" s="23"/>
      <c r="B84" s="71" t="s">
        <v>149</v>
      </c>
      <c r="C84" s="72"/>
      <c r="D84" s="72"/>
      <c r="E84" s="72"/>
      <c r="F84" s="72"/>
      <c r="G84" s="72"/>
      <c r="H84" s="73"/>
      <c r="I84" s="14" t="s">
        <v>2</v>
      </c>
      <c r="J84" s="15" t="s">
        <v>1</v>
      </c>
      <c r="K84" s="15" t="s">
        <v>7</v>
      </c>
      <c r="L84" s="15" t="s">
        <v>6</v>
      </c>
      <c r="M84" s="16" t="s">
        <v>0</v>
      </c>
      <c r="N84" s="23"/>
      <c r="O84" s="28"/>
      <c r="P84" s="28"/>
      <c r="Q84" s="28"/>
      <c r="R84" s="28"/>
      <c r="S84" s="23"/>
      <c r="T84" s="23"/>
      <c r="U84" s="26"/>
      <c r="V84" s="26"/>
      <c r="W84" s="23"/>
      <c r="X84" s="23"/>
      <c r="AF84" s="8"/>
      <c r="AG84" s="8"/>
    </row>
    <row r="85" spans="1:33" s="4" customFormat="1" ht="32.25" customHeight="1">
      <c r="A85" s="23"/>
      <c r="B85" s="17">
        <v>65</v>
      </c>
      <c r="C85" s="65" t="s">
        <v>101</v>
      </c>
      <c r="D85" s="66"/>
      <c r="E85" s="66"/>
      <c r="F85" s="66"/>
      <c r="G85" s="66"/>
      <c r="H85" s="67"/>
      <c r="I85" s="6" t="s">
        <v>11</v>
      </c>
      <c r="J85" s="7" t="str">
        <f t="shared" ref="J85:J94" si="39">IF(I85="O",10,IF(I85="?","?",IF(I85="N",0,IF(I85="+/-",5,"-"))))</f>
        <v>?</v>
      </c>
      <c r="K85" s="7" t="str">
        <f t="shared" ref="K85:K86" si="40">IF(I85="NC","-",IF(I85="?","?",10))</f>
        <v>?</v>
      </c>
      <c r="L85" s="7" t="str">
        <f t="shared" ref="L85:L86" si="41">IF(I85="?","?",IF(I85="NC","-",IF(I85="N",0,IF(I85="+/-",50,100))))</f>
        <v>?</v>
      </c>
      <c r="M85" s="38"/>
      <c r="N85" s="23"/>
      <c r="O85" s="28"/>
      <c r="P85" s="28"/>
      <c r="Q85" s="28"/>
      <c r="R85" s="28"/>
      <c r="S85" s="23"/>
      <c r="T85" s="23"/>
      <c r="U85" s="26"/>
      <c r="V85" s="26"/>
      <c r="W85" s="23"/>
      <c r="X85" s="23"/>
      <c r="AF85" s="8"/>
      <c r="AG85" s="8"/>
    </row>
    <row r="86" spans="1:33" s="4" customFormat="1" ht="41.25" customHeight="1">
      <c r="A86" s="23"/>
      <c r="B86" s="17">
        <v>66</v>
      </c>
      <c r="C86" s="66" t="s">
        <v>107</v>
      </c>
      <c r="D86" s="66"/>
      <c r="E86" s="66"/>
      <c r="F86" s="66"/>
      <c r="G86" s="66"/>
      <c r="H86" s="67"/>
      <c r="I86" s="6" t="s">
        <v>11</v>
      </c>
      <c r="J86" s="7" t="str">
        <f t="shared" si="39"/>
        <v>?</v>
      </c>
      <c r="K86" s="7" t="str">
        <f t="shared" si="40"/>
        <v>?</v>
      </c>
      <c r="L86" s="7" t="str">
        <f t="shared" si="41"/>
        <v>?</v>
      </c>
      <c r="M86" s="38"/>
      <c r="N86" s="23"/>
      <c r="O86" s="28"/>
      <c r="P86" s="28"/>
      <c r="Q86" s="28"/>
      <c r="R86" s="28"/>
      <c r="S86" s="23"/>
      <c r="T86" s="23"/>
      <c r="U86" s="26"/>
      <c r="V86" s="26"/>
      <c r="W86" s="23"/>
      <c r="X86" s="23"/>
      <c r="AF86" s="8"/>
      <c r="AG86" s="8"/>
    </row>
    <row r="87" spans="1:33" s="4" customFormat="1" ht="62.25" customHeight="1">
      <c r="A87" s="23"/>
      <c r="B87" s="17">
        <v>67</v>
      </c>
      <c r="C87" s="66" t="s">
        <v>112</v>
      </c>
      <c r="D87" s="66"/>
      <c r="E87" s="66"/>
      <c r="F87" s="66"/>
      <c r="G87" s="66"/>
      <c r="H87" s="67"/>
      <c r="I87" s="6" t="s">
        <v>11</v>
      </c>
      <c r="J87" s="7" t="str">
        <f>IF(I87="O",10,IF(I87="?","?",IF(I87="N",0,IF(I87="+/-",5,"-"))))</f>
        <v>?</v>
      </c>
      <c r="K87" s="7" t="str">
        <f>IF(I87="NC","-",IF(I87="?","?",10))</f>
        <v>?</v>
      </c>
      <c r="L87" s="7" t="str">
        <f>IF(I87="?","?",IF(I87="NC","-",IF(I87="N",0,IF(I87="+/-",50,100))))</f>
        <v>?</v>
      </c>
      <c r="M87" s="38"/>
      <c r="N87" s="23"/>
      <c r="O87" s="28"/>
      <c r="P87" s="28"/>
      <c r="Q87" s="28"/>
      <c r="R87" s="28"/>
      <c r="S87" s="23"/>
      <c r="T87" s="23"/>
      <c r="U87" s="26"/>
      <c r="V87" s="26"/>
      <c r="W87" s="23"/>
      <c r="X87" s="23"/>
      <c r="AF87" s="8"/>
      <c r="AG87" s="8"/>
    </row>
    <row r="88" spans="1:33" s="4" customFormat="1" ht="42.75" customHeight="1">
      <c r="A88" s="23"/>
      <c r="B88" s="17">
        <v>68</v>
      </c>
      <c r="C88" s="66" t="s">
        <v>111</v>
      </c>
      <c r="D88" s="66"/>
      <c r="E88" s="66"/>
      <c r="F88" s="66"/>
      <c r="G88" s="66"/>
      <c r="H88" s="67"/>
      <c r="I88" s="6" t="s">
        <v>11</v>
      </c>
      <c r="J88" s="7" t="str">
        <f t="shared" ref="J88:J92" si="42">IF(I88="O",10,IF(I88="?","?",IF(I88="N",0,IF(I88="+/-",5,"-"))))</f>
        <v>?</v>
      </c>
      <c r="K88" s="7" t="str">
        <f>IF(I88="NC","-",IF(I88="?","?",10))</f>
        <v>?</v>
      </c>
      <c r="L88" s="7" t="str">
        <f t="shared" ref="L88:L92" si="43">IF(I88="?","?",IF(I88="NC","-",IF(I88="N",0,IF(I88="+/-",50,100))))</f>
        <v>?</v>
      </c>
      <c r="M88" s="38"/>
      <c r="N88" s="23"/>
      <c r="O88" s="28"/>
      <c r="P88" s="28"/>
      <c r="Q88" s="28"/>
      <c r="R88" s="28"/>
      <c r="S88" s="23"/>
      <c r="T88" s="23"/>
      <c r="U88" s="26"/>
      <c r="V88" s="26"/>
      <c r="W88" s="23"/>
      <c r="X88" s="23"/>
      <c r="AF88" s="8"/>
      <c r="AG88" s="8"/>
    </row>
    <row r="89" spans="1:33" s="4" customFormat="1" ht="44.25" customHeight="1">
      <c r="A89" s="23"/>
      <c r="B89" s="17">
        <v>69</v>
      </c>
      <c r="C89" s="65" t="s">
        <v>102</v>
      </c>
      <c r="D89" s="66"/>
      <c r="E89" s="66"/>
      <c r="F89" s="66"/>
      <c r="G89" s="66"/>
      <c r="H89" s="67"/>
      <c r="I89" s="6" t="s">
        <v>11</v>
      </c>
      <c r="J89" s="7" t="str">
        <f t="shared" si="42"/>
        <v>?</v>
      </c>
      <c r="K89" s="7" t="str">
        <f t="shared" ref="K89:K92" si="44">IF(I89="NC","-",IF(I89="?","?",10))</f>
        <v>?</v>
      </c>
      <c r="L89" s="7" t="str">
        <f t="shared" si="43"/>
        <v>?</v>
      </c>
      <c r="M89" s="38"/>
      <c r="N89" s="23"/>
      <c r="O89" s="28"/>
      <c r="P89" s="28"/>
      <c r="Q89" s="28"/>
      <c r="R89" s="28"/>
      <c r="S89" s="23"/>
      <c r="T89" s="23"/>
      <c r="U89" s="26"/>
      <c r="V89" s="26"/>
      <c r="W89" s="23"/>
      <c r="X89" s="23"/>
      <c r="AF89" s="8"/>
      <c r="AG89" s="8"/>
    </row>
    <row r="90" spans="1:33" s="4" customFormat="1" ht="50.25" customHeight="1">
      <c r="A90" s="23"/>
      <c r="B90" s="17">
        <v>70</v>
      </c>
      <c r="C90" s="65" t="s">
        <v>108</v>
      </c>
      <c r="D90" s="66"/>
      <c r="E90" s="66"/>
      <c r="F90" s="66"/>
      <c r="G90" s="66"/>
      <c r="H90" s="67"/>
      <c r="I90" s="6" t="s">
        <v>11</v>
      </c>
      <c r="J90" s="7" t="str">
        <f t="shared" si="42"/>
        <v>?</v>
      </c>
      <c r="K90" s="7" t="str">
        <f t="shared" si="44"/>
        <v>?</v>
      </c>
      <c r="L90" s="7" t="str">
        <f t="shared" si="43"/>
        <v>?</v>
      </c>
      <c r="M90" s="38"/>
      <c r="N90" s="23"/>
      <c r="O90" s="28"/>
      <c r="P90" s="28"/>
      <c r="Q90" s="28"/>
      <c r="R90" s="28"/>
      <c r="S90" s="23"/>
      <c r="T90" s="23"/>
      <c r="U90" s="26"/>
      <c r="V90" s="26"/>
      <c r="W90" s="23"/>
      <c r="X90" s="23"/>
      <c r="AF90" s="8"/>
      <c r="AG90" s="8"/>
    </row>
    <row r="91" spans="1:33" s="4" customFormat="1" ht="30.75" customHeight="1">
      <c r="A91" s="23"/>
      <c r="B91" s="17">
        <v>71</v>
      </c>
      <c r="C91" s="65" t="s">
        <v>109</v>
      </c>
      <c r="D91" s="66"/>
      <c r="E91" s="66"/>
      <c r="F91" s="66"/>
      <c r="G91" s="66"/>
      <c r="H91" s="67"/>
      <c r="I91" s="6" t="s">
        <v>11</v>
      </c>
      <c r="J91" s="7" t="str">
        <f t="shared" si="42"/>
        <v>?</v>
      </c>
      <c r="K91" s="7" t="str">
        <f t="shared" si="44"/>
        <v>?</v>
      </c>
      <c r="L91" s="7" t="str">
        <f t="shared" si="43"/>
        <v>?</v>
      </c>
      <c r="M91" s="38"/>
      <c r="N91" s="23"/>
      <c r="O91" s="28"/>
      <c r="P91" s="28"/>
      <c r="Q91" s="28"/>
      <c r="R91" s="28"/>
      <c r="S91" s="23"/>
      <c r="T91" s="23"/>
      <c r="U91" s="26"/>
      <c r="V91" s="26"/>
      <c r="W91" s="23"/>
      <c r="X91" s="23"/>
      <c r="AF91" s="8"/>
      <c r="AG91" s="8"/>
    </row>
    <row r="92" spans="1:33" s="4" customFormat="1" ht="29.25" customHeight="1">
      <c r="A92" s="23"/>
      <c r="B92" s="17">
        <v>72</v>
      </c>
      <c r="C92" s="66" t="s">
        <v>110</v>
      </c>
      <c r="D92" s="66"/>
      <c r="E92" s="66"/>
      <c r="F92" s="66"/>
      <c r="G92" s="66"/>
      <c r="H92" s="67"/>
      <c r="I92" s="6" t="s">
        <v>11</v>
      </c>
      <c r="J92" s="7" t="str">
        <f t="shared" si="42"/>
        <v>?</v>
      </c>
      <c r="K92" s="7" t="str">
        <f t="shared" si="44"/>
        <v>?</v>
      </c>
      <c r="L92" s="7" t="str">
        <f t="shared" si="43"/>
        <v>?</v>
      </c>
      <c r="M92" s="38"/>
      <c r="N92" s="23"/>
      <c r="O92" s="28"/>
      <c r="P92" s="28"/>
      <c r="Q92" s="28"/>
      <c r="R92" s="28"/>
      <c r="S92" s="23"/>
      <c r="T92" s="23"/>
      <c r="U92" s="26"/>
      <c r="V92" s="26"/>
      <c r="W92" s="23"/>
      <c r="X92" s="23"/>
      <c r="AF92" s="8"/>
      <c r="AG92" s="8"/>
    </row>
    <row r="93" spans="1:33" s="4" customFormat="1" ht="70.5" customHeight="1">
      <c r="A93" s="23"/>
      <c r="B93" s="17">
        <v>73</v>
      </c>
      <c r="C93" s="65" t="s">
        <v>113</v>
      </c>
      <c r="D93" s="66"/>
      <c r="E93" s="66"/>
      <c r="F93" s="66"/>
      <c r="G93" s="66"/>
      <c r="H93" s="67"/>
      <c r="I93" s="6" t="s">
        <v>11</v>
      </c>
      <c r="J93" s="7" t="str">
        <f t="shared" ref="J93" si="45">IF(I93="O",10,IF(I93="?","?",IF(I93="N",0,IF(I93="+/-",5,"-"))))</f>
        <v>?</v>
      </c>
      <c r="K93" s="7" t="str">
        <f t="shared" ref="K93" si="46">IF(I93="NC","-",IF(I93="?","?",10))</f>
        <v>?</v>
      </c>
      <c r="L93" s="7" t="str">
        <f t="shared" ref="L93" si="47">IF(I93="?","?",IF(I93="NC","-",IF(I93="N",0,IF(I93="+/-",50,100))))</f>
        <v>?</v>
      </c>
      <c r="M93" s="38"/>
      <c r="N93" s="23"/>
      <c r="O93" s="28"/>
      <c r="P93" s="28"/>
      <c r="Q93" s="28"/>
      <c r="R93" s="28"/>
      <c r="S93" s="23"/>
      <c r="T93" s="23"/>
      <c r="U93" s="26"/>
      <c r="V93" s="26"/>
      <c r="W93" s="23"/>
      <c r="X93" s="23"/>
      <c r="AF93" s="8"/>
      <c r="AG93" s="8"/>
    </row>
    <row r="94" spans="1:33" s="4" customFormat="1" ht="31.5" customHeight="1">
      <c r="A94" s="23"/>
      <c r="B94" s="17">
        <v>74</v>
      </c>
      <c r="C94" s="65" t="s">
        <v>103</v>
      </c>
      <c r="D94" s="66"/>
      <c r="E94" s="66"/>
      <c r="F94" s="66"/>
      <c r="G94" s="66"/>
      <c r="H94" s="67"/>
      <c r="I94" s="6" t="s">
        <v>11</v>
      </c>
      <c r="J94" s="7" t="str">
        <f t="shared" si="39"/>
        <v>?</v>
      </c>
      <c r="K94" s="7" t="str">
        <f t="shared" ref="K94" si="48">IF(I94="NC","-",IF(I94="?","?",10))</f>
        <v>?</v>
      </c>
      <c r="L94" s="7" t="str">
        <f t="shared" ref="L94" si="49">IF(I94="?","?",IF(I94="NC","-",IF(I94="N",0,IF(I94="+/-",50,100))))</f>
        <v>?</v>
      </c>
      <c r="M94" s="38"/>
      <c r="N94" s="23"/>
      <c r="O94" s="28"/>
      <c r="P94" s="28"/>
      <c r="Q94" s="28"/>
      <c r="R94" s="28"/>
      <c r="S94" s="23"/>
      <c r="T94" s="23"/>
      <c r="U94" s="26"/>
      <c r="V94" s="26"/>
      <c r="W94" s="23"/>
      <c r="X94" s="23"/>
      <c r="AF94" s="8"/>
      <c r="AG94" s="8"/>
    </row>
    <row r="95" spans="1:33" s="4" customFormat="1" ht="27" customHeight="1" thickBot="1">
      <c r="A95" s="23"/>
      <c r="B95" s="89" t="str">
        <f>CONCATENATE( "SOUS-TOTAL ",B84, " (sur ",10*(B94-B85+1),")")</f>
        <v>SOUS-TOTAL 5 - INCIDENCES &amp; REPONSE EN CAS D’ACCIDENTS OU DE CATASTROPHES MAJEURS (sur 100)</v>
      </c>
      <c r="C95" s="90"/>
      <c r="D95" s="90"/>
      <c r="E95" s="90"/>
      <c r="F95" s="90"/>
      <c r="G95" s="90"/>
      <c r="H95" s="90"/>
      <c r="I95" s="91"/>
      <c r="J95" s="18">
        <f>SUM(J85:J94)</f>
        <v>0</v>
      </c>
      <c r="K95" s="18">
        <f>SUM(K85:K94)</f>
        <v>0</v>
      </c>
      <c r="L95" s="44">
        <f>IF(K95=0,0,J95/K95%)</f>
        <v>0</v>
      </c>
      <c r="M95" s="42"/>
      <c r="N95" s="23"/>
      <c r="O95" s="28"/>
      <c r="P95" s="28"/>
      <c r="Q95" s="28"/>
      <c r="R95" s="28"/>
      <c r="S95" s="23"/>
      <c r="T95" s="23"/>
      <c r="U95" s="26"/>
      <c r="V95" s="26"/>
      <c r="W95" s="23"/>
      <c r="X95" s="23"/>
      <c r="AF95" s="8"/>
      <c r="AG95" s="8"/>
    </row>
    <row r="96" spans="1:33" s="4" customFormat="1" ht="25.5" customHeight="1" thickTop="1">
      <c r="A96" s="23"/>
      <c r="B96" s="71" t="s">
        <v>150</v>
      </c>
      <c r="C96" s="72"/>
      <c r="D96" s="72"/>
      <c r="E96" s="72"/>
      <c r="F96" s="72"/>
      <c r="G96" s="72"/>
      <c r="H96" s="73"/>
      <c r="I96" s="14" t="s">
        <v>2</v>
      </c>
      <c r="J96" s="15" t="s">
        <v>1</v>
      </c>
      <c r="K96" s="15" t="s">
        <v>7</v>
      </c>
      <c r="L96" s="15" t="s">
        <v>6</v>
      </c>
      <c r="M96" s="16" t="s">
        <v>0</v>
      </c>
      <c r="N96" s="23"/>
      <c r="O96" s="28"/>
      <c r="P96" s="28"/>
      <c r="Q96" s="28"/>
      <c r="R96" s="28"/>
      <c r="S96" s="23"/>
      <c r="T96" s="23"/>
      <c r="U96" s="26"/>
      <c r="V96" s="26"/>
      <c r="W96" s="23"/>
      <c r="X96" s="23"/>
      <c r="AF96" s="8"/>
      <c r="AG96" s="8"/>
    </row>
    <row r="97" spans="1:33" s="4" customFormat="1" ht="30" customHeight="1">
      <c r="A97" s="23"/>
      <c r="B97" s="17">
        <v>75</v>
      </c>
      <c r="C97" s="66" t="s">
        <v>124</v>
      </c>
      <c r="D97" s="66"/>
      <c r="E97" s="66"/>
      <c r="F97" s="66"/>
      <c r="G97" s="66"/>
      <c r="H97" s="67"/>
      <c r="I97" s="6" t="s">
        <v>11</v>
      </c>
      <c r="J97" s="7" t="str">
        <f t="shared" ref="J97:J101" si="50">IF(I97="O",10,IF(I97="?","?",IF(I97="N",0,IF(I97="+/-",5,"-"))))</f>
        <v>?</v>
      </c>
      <c r="K97" s="7" t="str">
        <f t="shared" ref="K97:K100" si="51">IF(I97="NC","-",IF(I97="?","?",10))</f>
        <v>?</v>
      </c>
      <c r="L97" s="7" t="str">
        <f t="shared" ref="L97:L100" si="52">IF(I97="?","?",IF(I97="NC","-",IF(I97="N",0,IF(I97="+/-",50,100))))</f>
        <v>?</v>
      </c>
      <c r="M97" s="38"/>
      <c r="N97" s="23"/>
      <c r="O97" s="28"/>
      <c r="P97" s="28"/>
      <c r="Q97" s="28"/>
      <c r="R97" s="28"/>
      <c r="S97" s="23"/>
      <c r="T97" s="23"/>
      <c r="U97" s="26"/>
      <c r="V97" s="26"/>
      <c r="W97" s="23"/>
      <c r="X97" s="23"/>
      <c r="AF97" s="8"/>
      <c r="AG97" s="8"/>
    </row>
    <row r="98" spans="1:33" s="4" customFormat="1" ht="16.5" customHeight="1">
      <c r="A98" s="23"/>
      <c r="B98" s="17">
        <v>76</v>
      </c>
      <c r="C98" s="65" t="s">
        <v>125</v>
      </c>
      <c r="D98" s="66"/>
      <c r="E98" s="66"/>
      <c r="F98" s="66"/>
      <c r="G98" s="66"/>
      <c r="H98" s="67"/>
      <c r="I98" s="6" t="s">
        <v>11</v>
      </c>
      <c r="J98" s="7" t="str">
        <f t="shared" ref="J98:J100" si="53">IF(I98="O",10,IF(I98="?","?",IF(I98="N",0,IF(I98="+/-",5,"-"))))</f>
        <v>?</v>
      </c>
      <c r="K98" s="7" t="str">
        <f t="shared" si="51"/>
        <v>?</v>
      </c>
      <c r="L98" s="7" t="str">
        <f t="shared" si="52"/>
        <v>?</v>
      </c>
      <c r="M98" s="38"/>
      <c r="N98" s="23"/>
      <c r="O98" s="28"/>
      <c r="P98" s="28"/>
      <c r="Q98" s="28"/>
      <c r="R98" s="28"/>
      <c r="S98" s="23"/>
      <c r="T98" s="23"/>
      <c r="U98" s="26"/>
      <c r="V98" s="26"/>
      <c r="W98" s="23"/>
      <c r="X98" s="23"/>
      <c r="AF98" s="8"/>
      <c r="AG98" s="8"/>
    </row>
    <row r="99" spans="1:33" s="4" customFormat="1" ht="52.5" customHeight="1">
      <c r="A99" s="23"/>
      <c r="B99" s="17">
        <v>77</v>
      </c>
      <c r="C99" s="66" t="s">
        <v>184</v>
      </c>
      <c r="D99" s="66"/>
      <c r="E99" s="66"/>
      <c r="F99" s="66"/>
      <c r="G99" s="66"/>
      <c r="H99" s="67"/>
      <c r="I99" s="6" t="s">
        <v>11</v>
      </c>
      <c r="J99" s="7" t="str">
        <f t="shared" si="53"/>
        <v>?</v>
      </c>
      <c r="K99" s="7" t="str">
        <f t="shared" si="51"/>
        <v>?</v>
      </c>
      <c r="L99" s="7" t="str">
        <f t="shared" si="52"/>
        <v>?</v>
      </c>
      <c r="M99" s="38"/>
      <c r="N99" s="23"/>
      <c r="O99" s="28"/>
      <c r="P99" s="28"/>
      <c r="Q99" s="28"/>
      <c r="R99" s="28"/>
      <c r="S99" s="23"/>
      <c r="T99" s="23"/>
      <c r="U99" s="26"/>
      <c r="V99" s="26"/>
      <c r="W99" s="23"/>
      <c r="X99" s="23"/>
      <c r="AF99" s="8"/>
      <c r="AG99" s="8"/>
    </row>
    <row r="100" spans="1:33" s="4" customFormat="1" ht="40.5" customHeight="1">
      <c r="A100" s="23"/>
      <c r="B100" s="17">
        <v>78</v>
      </c>
      <c r="C100" s="87" t="s">
        <v>126</v>
      </c>
      <c r="D100" s="65"/>
      <c r="E100" s="65"/>
      <c r="F100" s="65"/>
      <c r="G100" s="65"/>
      <c r="H100" s="88"/>
      <c r="I100" s="6" t="s">
        <v>11</v>
      </c>
      <c r="J100" s="7" t="str">
        <f t="shared" si="53"/>
        <v>?</v>
      </c>
      <c r="K100" s="7" t="str">
        <f t="shared" si="51"/>
        <v>?</v>
      </c>
      <c r="L100" s="7" t="str">
        <f t="shared" si="52"/>
        <v>?</v>
      </c>
      <c r="M100" s="38"/>
      <c r="N100" s="23"/>
      <c r="O100" s="28"/>
      <c r="P100" s="28"/>
      <c r="Q100" s="28"/>
      <c r="R100" s="28"/>
      <c r="S100" s="23"/>
      <c r="T100" s="23"/>
      <c r="U100" s="26"/>
      <c r="V100" s="26"/>
      <c r="W100" s="23"/>
      <c r="X100" s="23"/>
      <c r="AF100" s="8"/>
      <c r="AG100" s="8"/>
    </row>
    <row r="101" spans="1:33" s="4" customFormat="1" ht="30" customHeight="1">
      <c r="A101" s="23"/>
      <c r="B101" s="17">
        <v>79</v>
      </c>
      <c r="C101" s="65" t="s">
        <v>116</v>
      </c>
      <c r="D101" s="66"/>
      <c r="E101" s="66"/>
      <c r="F101" s="66"/>
      <c r="G101" s="66"/>
      <c r="H101" s="67"/>
      <c r="I101" s="6" t="s">
        <v>11</v>
      </c>
      <c r="J101" s="7" t="str">
        <f t="shared" si="50"/>
        <v>?</v>
      </c>
      <c r="K101" s="7" t="str">
        <f t="shared" ref="K101" si="54">IF(I101="NC","-",IF(I101="?","?",10))</f>
        <v>?</v>
      </c>
      <c r="L101" s="7" t="str">
        <f t="shared" ref="L101" si="55">IF(I101="?","?",IF(I101="NC","-",IF(I101="N",0,IF(I101="+/-",50,100))))</f>
        <v>?</v>
      </c>
      <c r="M101" s="38"/>
      <c r="N101" s="23"/>
      <c r="O101" s="28"/>
      <c r="P101" s="28"/>
      <c r="Q101" s="28"/>
      <c r="R101" s="28"/>
      <c r="S101" s="23"/>
      <c r="T101" s="23"/>
      <c r="U101" s="26"/>
      <c r="V101" s="26"/>
      <c r="W101" s="23"/>
      <c r="X101" s="23"/>
      <c r="AF101" s="8"/>
      <c r="AG101" s="8"/>
    </row>
    <row r="102" spans="1:33" s="4" customFormat="1" ht="21.75" customHeight="1" thickBot="1">
      <c r="A102" s="23"/>
      <c r="B102" s="89" t="str">
        <f>CONCATENATE( "SOUS-TOTAL ",B96, " (sur ",10*(B101-B97+1),")")</f>
        <v>SOUS-TOTAL 6 - SOLUTIONS DE SUBSTITUTION &amp; RAISONS DU CHOIX (sur 50)</v>
      </c>
      <c r="C102" s="90"/>
      <c r="D102" s="90"/>
      <c r="E102" s="90"/>
      <c r="F102" s="90"/>
      <c r="G102" s="90"/>
      <c r="H102" s="90"/>
      <c r="I102" s="91"/>
      <c r="J102" s="18">
        <f>SUM(J97:J101)</f>
        <v>0</v>
      </c>
      <c r="K102" s="18">
        <f>SUM(K97:K101)</f>
        <v>0</v>
      </c>
      <c r="L102" s="44">
        <f>IF(K102=0,0,J102/K102%)</f>
        <v>0</v>
      </c>
      <c r="M102" s="42"/>
      <c r="N102" s="23"/>
      <c r="O102" s="28"/>
      <c r="P102" s="28"/>
      <c r="Q102" s="28"/>
      <c r="R102" s="28"/>
      <c r="S102" s="23"/>
      <c r="T102" s="23"/>
      <c r="U102" s="26"/>
      <c r="V102" s="26"/>
      <c r="W102" s="23"/>
      <c r="X102" s="23"/>
      <c r="AF102" s="8"/>
      <c r="AG102" s="8"/>
    </row>
    <row r="103" spans="1:33" s="4" customFormat="1" ht="24" customHeight="1" thickTop="1">
      <c r="A103" s="23"/>
      <c r="B103" s="71" t="s">
        <v>151</v>
      </c>
      <c r="C103" s="72"/>
      <c r="D103" s="72"/>
      <c r="E103" s="72"/>
      <c r="F103" s="72"/>
      <c r="G103" s="72"/>
      <c r="H103" s="73"/>
      <c r="I103" s="14" t="s">
        <v>2</v>
      </c>
      <c r="J103" s="15" t="s">
        <v>1</v>
      </c>
      <c r="K103" s="15" t="s">
        <v>7</v>
      </c>
      <c r="L103" s="15" t="s">
        <v>6</v>
      </c>
      <c r="M103" s="16" t="s">
        <v>0</v>
      </c>
      <c r="N103" s="23"/>
      <c r="O103" s="28"/>
      <c r="P103" s="28"/>
      <c r="Q103" s="28"/>
      <c r="R103" s="28"/>
      <c r="S103" s="23"/>
      <c r="T103" s="23"/>
      <c r="U103" s="26"/>
      <c r="V103" s="26"/>
      <c r="W103" s="23"/>
      <c r="X103" s="23"/>
      <c r="AF103" s="8"/>
      <c r="AG103" s="8"/>
    </row>
    <row r="104" spans="1:33" s="4" customFormat="1" ht="64.5" customHeight="1">
      <c r="A104" s="23"/>
      <c r="B104" s="17">
        <v>80</v>
      </c>
      <c r="C104" s="66" t="s">
        <v>179</v>
      </c>
      <c r="D104" s="66"/>
      <c r="E104" s="66"/>
      <c r="F104" s="66"/>
      <c r="G104" s="66"/>
      <c r="H104" s="67"/>
      <c r="I104" s="6" t="s">
        <v>11</v>
      </c>
      <c r="J104" s="7" t="str">
        <f t="shared" ref="J104:J130" si="56">IF(I104="O",10,IF(I104="?","?",IF(I104="N",0,IF(I104="+/-",5,"-"))))</f>
        <v>?</v>
      </c>
      <c r="K104" s="7" t="str">
        <f t="shared" ref="K104:K110" si="57">IF(I104="NC","-",IF(I104="?","?",10))</f>
        <v>?</v>
      </c>
      <c r="L104" s="7" t="str">
        <f t="shared" ref="L104:L110" si="58">IF(I104="?","?",IF(I104="NC","-",IF(I104="N",0,IF(I104="+/-",50,100))))</f>
        <v>?</v>
      </c>
      <c r="M104" s="38"/>
      <c r="N104" s="23"/>
      <c r="O104" s="28"/>
      <c r="P104" s="28"/>
      <c r="Q104" s="28"/>
      <c r="R104" s="28"/>
      <c r="S104" s="23"/>
      <c r="T104" s="23"/>
      <c r="U104" s="26"/>
      <c r="V104" s="26"/>
      <c r="W104" s="23"/>
      <c r="X104" s="23"/>
      <c r="AF104" s="8"/>
      <c r="AG104" s="8"/>
    </row>
    <row r="105" spans="1:33" s="4" customFormat="1" ht="30.75" customHeight="1">
      <c r="A105" s="23"/>
      <c r="B105" s="17">
        <v>81</v>
      </c>
      <c r="C105" s="65" t="s">
        <v>178</v>
      </c>
      <c r="D105" s="66"/>
      <c r="E105" s="66"/>
      <c r="F105" s="66"/>
      <c r="G105" s="66"/>
      <c r="H105" s="67"/>
      <c r="I105" s="6" t="s">
        <v>11</v>
      </c>
      <c r="J105" s="7" t="str">
        <f t="shared" ref="J105:J110" si="59">IF(I105="O",10,IF(I105="?","?",IF(I105="N",0,IF(I105="+/-",5,"-"))))</f>
        <v>?</v>
      </c>
      <c r="K105" s="7" t="str">
        <f t="shared" si="57"/>
        <v>?</v>
      </c>
      <c r="L105" s="7" t="str">
        <f t="shared" si="58"/>
        <v>?</v>
      </c>
      <c r="M105" s="38"/>
      <c r="N105" s="23"/>
      <c r="O105" s="28"/>
      <c r="P105" s="28"/>
      <c r="Q105" s="28"/>
      <c r="R105" s="28"/>
      <c r="S105" s="23"/>
      <c r="T105" s="23"/>
      <c r="U105" s="26"/>
      <c r="V105" s="26"/>
      <c r="W105" s="23"/>
      <c r="X105" s="23"/>
      <c r="AF105" s="8"/>
      <c r="AG105" s="8"/>
    </row>
    <row r="106" spans="1:33" s="4" customFormat="1" ht="28.5" customHeight="1">
      <c r="A106" s="23"/>
      <c r="B106" s="17">
        <v>82</v>
      </c>
      <c r="C106" s="65" t="s">
        <v>114</v>
      </c>
      <c r="D106" s="66"/>
      <c r="E106" s="66"/>
      <c r="F106" s="66"/>
      <c r="G106" s="66"/>
      <c r="H106" s="67"/>
      <c r="I106" s="6" t="s">
        <v>11</v>
      </c>
      <c r="J106" s="7" t="str">
        <f t="shared" si="59"/>
        <v>?</v>
      </c>
      <c r="K106" s="7" t="str">
        <f t="shared" si="57"/>
        <v>?</v>
      </c>
      <c r="L106" s="7" t="str">
        <f t="shared" si="58"/>
        <v>?</v>
      </c>
      <c r="M106" s="38"/>
      <c r="N106" s="23"/>
      <c r="O106" s="28"/>
      <c r="P106" s="28"/>
      <c r="Q106" s="28"/>
      <c r="R106" s="28"/>
      <c r="S106" s="23"/>
      <c r="T106" s="23"/>
      <c r="U106" s="26"/>
      <c r="V106" s="26"/>
      <c r="W106" s="23"/>
      <c r="X106" s="23"/>
      <c r="AF106" s="8"/>
      <c r="AG106" s="8"/>
    </row>
    <row r="107" spans="1:33" s="4" customFormat="1" ht="37.5" customHeight="1">
      <c r="A107" s="23"/>
      <c r="B107" s="17">
        <v>83</v>
      </c>
      <c r="C107" s="66" t="s">
        <v>183</v>
      </c>
      <c r="D107" s="66"/>
      <c r="E107" s="66"/>
      <c r="F107" s="66"/>
      <c r="G107" s="66"/>
      <c r="H107" s="67"/>
      <c r="I107" s="6" t="s">
        <v>11</v>
      </c>
      <c r="J107" s="7" t="str">
        <f t="shared" ref="J107" si="60">IF(I107="O",10,IF(I107="?","?",IF(I107="N",0,IF(I107="+/-",5,"-"))))</f>
        <v>?</v>
      </c>
      <c r="K107" s="7" t="str">
        <f t="shared" ref="K107" si="61">IF(I107="NC","-",IF(I107="?","?",10))</f>
        <v>?</v>
      </c>
      <c r="L107" s="7" t="str">
        <f t="shared" ref="L107" si="62">IF(I107="?","?",IF(I107="NC","-",IF(I107="N",0,IF(I107="+/-",50,100))))</f>
        <v>?</v>
      </c>
      <c r="M107" s="38"/>
      <c r="N107" s="23"/>
      <c r="O107" s="28"/>
      <c r="P107" s="28"/>
      <c r="Q107" s="28"/>
      <c r="R107" s="28"/>
      <c r="S107" s="23"/>
      <c r="T107" s="23"/>
      <c r="U107" s="26"/>
      <c r="V107" s="26"/>
      <c r="W107" s="23"/>
      <c r="X107" s="23"/>
      <c r="AF107" s="8"/>
      <c r="AG107" s="8"/>
    </row>
    <row r="108" spans="1:33" s="4" customFormat="1" ht="30" customHeight="1">
      <c r="A108" s="23"/>
      <c r="B108" s="17">
        <v>84</v>
      </c>
      <c r="C108" s="65" t="s">
        <v>115</v>
      </c>
      <c r="D108" s="66"/>
      <c r="E108" s="66"/>
      <c r="F108" s="66"/>
      <c r="G108" s="66"/>
      <c r="H108" s="67"/>
      <c r="I108" s="6" t="s">
        <v>11</v>
      </c>
      <c r="J108" s="7" t="str">
        <f t="shared" si="59"/>
        <v>?</v>
      </c>
      <c r="K108" s="7" t="str">
        <f t="shared" si="57"/>
        <v>?</v>
      </c>
      <c r="L108" s="7" t="str">
        <f t="shared" si="58"/>
        <v>?</v>
      </c>
      <c r="M108" s="38"/>
      <c r="N108" s="23"/>
      <c r="O108" s="28"/>
      <c r="P108" s="28"/>
      <c r="Q108" s="28"/>
      <c r="R108" s="28"/>
      <c r="S108" s="23"/>
      <c r="T108" s="23"/>
      <c r="U108" s="26"/>
      <c r="V108" s="26"/>
      <c r="W108" s="23"/>
      <c r="X108" s="23"/>
      <c r="AF108" s="8"/>
      <c r="AG108" s="8"/>
    </row>
    <row r="109" spans="1:33" s="4" customFormat="1" ht="51.75" customHeight="1">
      <c r="A109" s="23"/>
      <c r="B109" s="17">
        <v>85</v>
      </c>
      <c r="C109" s="65" t="s">
        <v>127</v>
      </c>
      <c r="D109" s="66"/>
      <c r="E109" s="66"/>
      <c r="F109" s="66"/>
      <c r="G109" s="66"/>
      <c r="H109" s="67"/>
      <c r="I109" s="6" t="s">
        <v>11</v>
      </c>
      <c r="J109" s="7" t="str">
        <f t="shared" si="59"/>
        <v>?</v>
      </c>
      <c r="K109" s="7" t="str">
        <f t="shared" si="57"/>
        <v>?</v>
      </c>
      <c r="L109" s="7" t="str">
        <f t="shared" si="58"/>
        <v>?</v>
      </c>
      <c r="M109" s="38"/>
      <c r="N109" s="23"/>
      <c r="O109" s="28"/>
      <c r="P109" s="28"/>
      <c r="Q109" s="28"/>
      <c r="R109" s="28"/>
      <c r="S109" s="23"/>
      <c r="T109" s="23"/>
      <c r="U109" s="26"/>
      <c r="V109" s="26"/>
      <c r="W109" s="23"/>
      <c r="X109" s="23"/>
      <c r="AF109" s="8"/>
      <c r="AG109" s="8"/>
    </row>
    <row r="110" spans="1:33" s="4" customFormat="1" ht="30.75" customHeight="1">
      <c r="A110" s="23"/>
      <c r="B110" s="17">
        <v>86</v>
      </c>
      <c r="C110" s="65" t="s">
        <v>117</v>
      </c>
      <c r="D110" s="66"/>
      <c r="E110" s="66"/>
      <c r="F110" s="66"/>
      <c r="G110" s="66"/>
      <c r="H110" s="67"/>
      <c r="I110" s="58" t="s">
        <v>11</v>
      </c>
      <c r="J110" s="7" t="str">
        <f t="shared" si="59"/>
        <v>?</v>
      </c>
      <c r="K110" s="7" t="str">
        <f t="shared" si="57"/>
        <v>?</v>
      </c>
      <c r="L110" s="7" t="str">
        <f t="shared" si="58"/>
        <v>?</v>
      </c>
      <c r="M110" s="59"/>
      <c r="N110" s="23"/>
      <c r="O110" s="28"/>
      <c r="P110" s="28"/>
      <c r="Q110" s="28"/>
      <c r="R110" s="28"/>
      <c r="S110" s="23"/>
      <c r="T110" s="23"/>
      <c r="U110" s="26"/>
      <c r="V110" s="26"/>
      <c r="W110" s="23"/>
      <c r="X110" s="23"/>
      <c r="AF110" s="8"/>
      <c r="AG110" s="8"/>
    </row>
    <row r="111" spans="1:33" s="4" customFormat="1" ht="26.25" customHeight="1">
      <c r="A111" s="23"/>
      <c r="B111" s="51"/>
      <c r="C111" s="68" t="s">
        <v>182</v>
      </c>
      <c r="D111" s="69"/>
      <c r="E111" s="69"/>
      <c r="F111" s="69"/>
      <c r="G111" s="69"/>
      <c r="H111" s="69"/>
      <c r="I111" s="69"/>
      <c r="J111" s="69"/>
      <c r="K111" s="69"/>
      <c r="L111" s="70"/>
      <c r="M111" s="21"/>
      <c r="N111" s="23"/>
      <c r="O111" s="28"/>
      <c r="P111" s="28"/>
      <c r="Q111" s="28"/>
      <c r="R111" s="28"/>
      <c r="S111" s="23"/>
      <c r="T111" s="23"/>
      <c r="U111" s="26"/>
      <c r="V111" s="26"/>
      <c r="W111" s="23"/>
      <c r="X111" s="23"/>
      <c r="AF111" s="8"/>
      <c r="AG111" s="8"/>
    </row>
    <row r="112" spans="1:33" s="4" customFormat="1" ht="87.75" customHeight="1">
      <c r="A112" s="23"/>
      <c r="B112" s="17">
        <v>87</v>
      </c>
      <c r="C112" s="66" t="s">
        <v>171</v>
      </c>
      <c r="D112" s="66"/>
      <c r="E112" s="66"/>
      <c r="F112" s="66"/>
      <c r="G112" s="66"/>
      <c r="H112" s="67"/>
      <c r="I112" s="6" t="s">
        <v>11</v>
      </c>
      <c r="J112" s="7" t="str">
        <f t="shared" ref="J112:J129" si="63">IF(I112="O",10,IF(I112="?","?",IF(I112="N",0,IF(I112="+/-",5,"-"))))</f>
        <v>?</v>
      </c>
      <c r="K112" s="7" t="str">
        <f t="shared" ref="K112:K129" si="64">IF(I112="NC","-",IF(I112="?","?",10))</f>
        <v>?</v>
      </c>
      <c r="L112" s="7" t="str">
        <f t="shared" ref="L112:L129" si="65">IF(I112="?","?",IF(I112="NC","-",IF(I112="N",0,IF(I112="+/-",50,100))))</f>
        <v>?</v>
      </c>
      <c r="M112" s="38"/>
      <c r="N112" s="23"/>
      <c r="O112" s="28"/>
      <c r="P112" s="28"/>
      <c r="Q112" s="28"/>
      <c r="R112" s="28"/>
      <c r="S112" s="23"/>
      <c r="T112" s="23"/>
      <c r="U112" s="26"/>
      <c r="V112" s="26"/>
      <c r="W112" s="23"/>
      <c r="X112" s="23"/>
      <c r="AF112" s="8"/>
      <c r="AG112" s="8"/>
    </row>
    <row r="113" spans="1:33" s="4" customFormat="1" ht="54.75" customHeight="1">
      <c r="A113" s="23"/>
      <c r="B113" s="17">
        <v>88</v>
      </c>
      <c r="C113" s="65" t="s">
        <v>129</v>
      </c>
      <c r="D113" s="66"/>
      <c r="E113" s="66"/>
      <c r="F113" s="66"/>
      <c r="G113" s="66"/>
      <c r="H113" s="67"/>
      <c r="I113" s="6" t="s">
        <v>11</v>
      </c>
      <c r="J113" s="7" t="str">
        <f t="shared" si="63"/>
        <v>?</v>
      </c>
      <c r="K113" s="7" t="str">
        <f t="shared" si="64"/>
        <v>?</v>
      </c>
      <c r="L113" s="7" t="str">
        <f t="shared" si="65"/>
        <v>?</v>
      </c>
      <c r="M113" s="38"/>
      <c r="N113" s="23"/>
      <c r="O113" s="28"/>
      <c r="P113" s="28"/>
      <c r="Q113" s="28"/>
      <c r="R113" s="28"/>
      <c r="S113" s="23"/>
      <c r="T113" s="23"/>
      <c r="U113" s="26"/>
      <c r="V113" s="26"/>
      <c r="W113" s="23"/>
      <c r="X113" s="23"/>
      <c r="AF113" s="8"/>
      <c r="AG113" s="8"/>
    </row>
    <row r="114" spans="1:33" s="4" customFormat="1" ht="52.5" customHeight="1">
      <c r="A114" s="23"/>
      <c r="B114" s="17">
        <v>89</v>
      </c>
      <c r="C114" s="65" t="s">
        <v>130</v>
      </c>
      <c r="D114" s="66"/>
      <c r="E114" s="66"/>
      <c r="F114" s="66"/>
      <c r="G114" s="66"/>
      <c r="H114" s="67"/>
      <c r="I114" s="6" t="s">
        <v>11</v>
      </c>
      <c r="J114" s="7" t="str">
        <f t="shared" si="63"/>
        <v>?</v>
      </c>
      <c r="K114" s="7" t="str">
        <f t="shared" si="64"/>
        <v>?</v>
      </c>
      <c r="L114" s="7" t="str">
        <f t="shared" si="65"/>
        <v>?</v>
      </c>
      <c r="M114" s="38"/>
      <c r="N114" s="23"/>
      <c r="O114" s="28"/>
      <c r="P114" s="28"/>
      <c r="Q114" s="28"/>
      <c r="R114" s="28"/>
      <c r="S114" s="23"/>
      <c r="T114" s="23"/>
      <c r="U114" s="26"/>
      <c r="V114" s="26"/>
      <c r="W114" s="23"/>
      <c r="X114" s="23"/>
      <c r="AF114" s="8"/>
      <c r="AG114" s="8"/>
    </row>
    <row r="115" spans="1:33" s="4" customFormat="1" ht="71.25" customHeight="1">
      <c r="A115" s="23"/>
      <c r="B115" s="17">
        <v>90</v>
      </c>
      <c r="C115" s="65" t="s">
        <v>118</v>
      </c>
      <c r="D115" s="66"/>
      <c r="E115" s="66"/>
      <c r="F115" s="66"/>
      <c r="G115" s="66"/>
      <c r="H115" s="67"/>
      <c r="I115" s="6" t="s">
        <v>11</v>
      </c>
      <c r="J115" s="7" t="str">
        <f t="shared" si="63"/>
        <v>?</v>
      </c>
      <c r="K115" s="7" t="str">
        <f t="shared" si="64"/>
        <v>?</v>
      </c>
      <c r="L115" s="7" t="str">
        <f t="shared" si="65"/>
        <v>?</v>
      </c>
      <c r="M115" s="38"/>
      <c r="N115" s="23"/>
      <c r="O115" s="28"/>
      <c r="P115" s="28"/>
      <c r="Q115" s="28"/>
      <c r="R115" s="28"/>
      <c r="S115" s="23"/>
      <c r="T115" s="23"/>
      <c r="U115" s="26"/>
      <c r="V115" s="26"/>
      <c r="W115" s="23"/>
      <c r="X115" s="23"/>
      <c r="AF115" s="8"/>
      <c r="AG115" s="8"/>
    </row>
    <row r="116" spans="1:33" s="4" customFormat="1" ht="99.75" customHeight="1">
      <c r="A116" s="23"/>
      <c r="B116" s="17">
        <v>91</v>
      </c>
      <c r="C116" s="65" t="s">
        <v>172</v>
      </c>
      <c r="D116" s="66"/>
      <c r="E116" s="66"/>
      <c r="F116" s="66"/>
      <c r="G116" s="66"/>
      <c r="H116" s="67"/>
      <c r="I116" s="6" t="s">
        <v>11</v>
      </c>
      <c r="J116" s="7" t="str">
        <f t="shared" si="63"/>
        <v>?</v>
      </c>
      <c r="K116" s="7" t="str">
        <f t="shared" si="64"/>
        <v>?</v>
      </c>
      <c r="L116" s="7" t="str">
        <f t="shared" si="65"/>
        <v>?</v>
      </c>
      <c r="M116" s="38"/>
      <c r="N116" s="23"/>
      <c r="O116" s="28"/>
      <c r="P116" s="28"/>
      <c r="Q116" s="28"/>
      <c r="R116" s="28"/>
      <c r="S116" s="23"/>
      <c r="T116" s="23"/>
      <c r="U116" s="26"/>
      <c r="V116" s="26"/>
      <c r="W116" s="23"/>
      <c r="X116" s="23"/>
      <c r="AF116" s="8"/>
      <c r="AG116" s="8"/>
    </row>
    <row r="117" spans="1:33" s="4" customFormat="1" ht="54" customHeight="1">
      <c r="A117" s="23"/>
      <c r="B117" s="17">
        <v>92</v>
      </c>
      <c r="C117" s="65" t="s">
        <v>173</v>
      </c>
      <c r="D117" s="66"/>
      <c r="E117" s="66"/>
      <c r="F117" s="66"/>
      <c r="G117" s="66"/>
      <c r="H117" s="67"/>
      <c r="I117" s="6" t="s">
        <v>11</v>
      </c>
      <c r="J117" s="7" t="str">
        <f t="shared" si="63"/>
        <v>?</v>
      </c>
      <c r="K117" s="7" t="str">
        <f t="shared" si="64"/>
        <v>?</v>
      </c>
      <c r="L117" s="7" t="str">
        <f t="shared" si="65"/>
        <v>?</v>
      </c>
      <c r="M117" s="38"/>
      <c r="N117" s="23"/>
      <c r="O117" s="28"/>
      <c r="P117" s="28"/>
      <c r="Q117" s="28"/>
      <c r="R117" s="28"/>
      <c r="S117" s="23"/>
      <c r="T117" s="23"/>
      <c r="U117" s="26"/>
      <c r="V117" s="26"/>
      <c r="W117" s="23"/>
      <c r="X117" s="23"/>
      <c r="AF117" s="8"/>
      <c r="AG117" s="8"/>
    </row>
    <row r="118" spans="1:33" s="4" customFormat="1" ht="45.75" customHeight="1">
      <c r="A118" s="23"/>
      <c r="B118" s="17">
        <v>93</v>
      </c>
      <c r="C118" s="65" t="s">
        <v>119</v>
      </c>
      <c r="D118" s="66"/>
      <c r="E118" s="66"/>
      <c r="F118" s="66"/>
      <c r="G118" s="66"/>
      <c r="H118" s="67"/>
      <c r="I118" s="6" t="s">
        <v>11</v>
      </c>
      <c r="J118" s="7" t="str">
        <f t="shared" si="63"/>
        <v>?</v>
      </c>
      <c r="K118" s="7" t="str">
        <f t="shared" si="64"/>
        <v>?</v>
      </c>
      <c r="L118" s="7" t="str">
        <f t="shared" si="65"/>
        <v>?</v>
      </c>
      <c r="M118" s="38"/>
      <c r="N118" s="23"/>
      <c r="O118" s="28"/>
      <c r="P118" s="28"/>
      <c r="Q118" s="28"/>
      <c r="R118" s="28"/>
      <c r="S118" s="23"/>
      <c r="T118" s="23"/>
      <c r="U118" s="26"/>
      <c r="V118" s="26"/>
      <c r="W118" s="23"/>
      <c r="X118" s="23"/>
      <c r="AF118" s="8"/>
      <c r="AG118" s="8"/>
    </row>
    <row r="119" spans="1:33" s="4" customFormat="1" ht="42.75" customHeight="1">
      <c r="A119" s="23"/>
      <c r="B119" s="17">
        <v>94</v>
      </c>
      <c r="C119" s="65" t="s">
        <v>131</v>
      </c>
      <c r="D119" s="66"/>
      <c r="E119" s="66"/>
      <c r="F119" s="66"/>
      <c r="G119" s="66"/>
      <c r="H119" s="67"/>
      <c r="I119" s="6" t="s">
        <v>11</v>
      </c>
      <c r="J119" s="7" t="str">
        <f t="shared" si="63"/>
        <v>?</v>
      </c>
      <c r="K119" s="7" t="str">
        <f t="shared" si="64"/>
        <v>?</v>
      </c>
      <c r="L119" s="7" t="str">
        <f t="shared" si="65"/>
        <v>?</v>
      </c>
      <c r="M119" s="38"/>
      <c r="N119" s="23"/>
      <c r="O119" s="28"/>
      <c r="P119" s="28"/>
      <c r="Q119" s="28"/>
      <c r="R119" s="28"/>
      <c r="S119" s="23"/>
      <c r="T119" s="23"/>
      <c r="U119" s="26"/>
      <c r="V119" s="26"/>
      <c r="W119" s="23"/>
      <c r="X119" s="23"/>
      <c r="AF119" s="8"/>
      <c r="AG119" s="8"/>
    </row>
    <row r="120" spans="1:33" s="4" customFormat="1" ht="41.25" customHeight="1">
      <c r="A120" s="23"/>
      <c r="B120" s="17">
        <v>95</v>
      </c>
      <c r="C120" s="65" t="s">
        <v>120</v>
      </c>
      <c r="D120" s="66"/>
      <c r="E120" s="66"/>
      <c r="F120" s="66"/>
      <c r="G120" s="66"/>
      <c r="H120" s="67"/>
      <c r="I120" s="6" t="s">
        <v>11</v>
      </c>
      <c r="J120" s="7" t="str">
        <f t="shared" si="63"/>
        <v>?</v>
      </c>
      <c r="K120" s="7" t="str">
        <f t="shared" si="64"/>
        <v>?</v>
      </c>
      <c r="L120" s="7" t="str">
        <f t="shared" si="65"/>
        <v>?</v>
      </c>
      <c r="M120" s="38"/>
      <c r="N120" s="23"/>
      <c r="O120" s="28"/>
      <c r="P120" s="28"/>
      <c r="Q120" s="28"/>
      <c r="R120" s="28"/>
      <c r="S120" s="23"/>
      <c r="T120" s="23"/>
      <c r="U120" s="26"/>
      <c r="V120" s="26"/>
      <c r="W120" s="23"/>
      <c r="X120" s="23"/>
      <c r="AF120" s="8"/>
      <c r="AG120" s="8"/>
    </row>
    <row r="121" spans="1:33" s="4" customFormat="1" ht="75" customHeight="1">
      <c r="A121" s="23"/>
      <c r="B121" s="17">
        <v>96</v>
      </c>
      <c r="C121" s="65" t="s">
        <v>132</v>
      </c>
      <c r="D121" s="66"/>
      <c r="E121" s="66"/>
      <c r="F121" s="66"/>
      <c r="G121" s="66"/>
      <c r="H121" s="67"/>
      <c r="I121" s="6" t="s">
        <v>11</v>
      </c>
      <c r="J121" s="7" t="str">
        <f t="shared" si="63"/>
        <v>?</v>
      </c>
      <c r="K121" s="7" t="str">
        <f t="shared" si="64"/>
        <v>?</v>
      </c>
      <c r="L121" s="7" t="str">
        <f t="shared" si="65"/>
        <v>?</v>
      </c>
      <c r="M121" s="38"/>
      <c r="N121" s="23"/>
      <c r="O121" s="28"/>
      <c r="P121" s="28"/>
      <c r="Q121" s="28"/>
      <c r="R121" s="28"/>
      <c r="S121" s="23"/>
      <c r="T121" s="23"/>
      <c r="U121" s="26"/>
      <c r="V121" s="26"/>
      <c r="W121" s="23"/>
      <c r="X121" s="23"/>
      <c r="AF121" s="8"/>
      <c r="AG121" s="8"/>
    </row>
    <row r="122" spans="1:33" s="4" customFormat="1" ht="41.25" customHeight="1">
      <c r="A122" s="23"/>
      <c r="B122" s="17">
        <v>97</v>
      </c>
      <c r="C122" s="65" t="s">
        <v>121</v>
      </c>
      <c r="D122" s="66"/>
      <c r="E122" s="66"/>
      <c r="F122" s="66"/>
      <c r="G122" s="66"/>
      <c r="H122" s="67"/>
      <c r="I122" s="6" t="s">
        <v>11</v>
      </c>
      <c r="J122" s="7" t="str">
        <f t="shared" si="63"/>
        <v>?</v>
      </c>
      <c r="K122" s="7" t="str">
        <f t="shared" si="64"/>
        <v>?</v>
      </c>
      <c r="L122" s="7" t="str">
        <f t="shared" si="65"/>
        <v>?</v>
      </c>
      <c r="M122" s="38"/>
      <c r="N122" s="23"/>
      <c r="O122" s="28"/>
      <c r="P122" s="28"/>
      <c r="Q122" s="28"/>
      <c r="R122" s="28"/>
      <c r="S122" s="23"/>
      <c r="T122" s="23"/>
      <c r="U122" s="26"/>
      <c r="V122" s="26"/>
      <c r="W122" s="23"/>
      <c r="X122" s="23"/>
      <c r="AF122" s="8"/>
      <c r="AG122" s="8"/>
    </row>
    <row r="123" spans="1:33" s="4" customFormat="1" ht="39.75" customHeight="1">
      <c r="A123" s="23"/>
      <c r="B123" s="17">
        <v>98</v>
      </c>
      <c r="C123" s="65" t="s">
        <v>176</v>
      </c>
      <c r="D123" s="66"/>
      <c r="E123" s="66"/>
      <c r="F123" s="66"/>
      <c r="G123" s="66"/>
      <c r="H123" s="67"/>
      <c r="I123" s="6" t="s">
        <v>11</v>
      </c>
      <c r="J123" s="7" t="str">
        <f t="shared" si="63"/>
        <v>?</v>
      </c>
      <c r="K123" s="7" t="str">
        <f t="shared" si="64"/>
        <v>?</v>
      </c>
      <c r="L123" s="7" t="str">
        <f t="shared" si="65"/>
        <v>?</v>
      </c>
      <c r="M123" s="39" t="s">
        <v>175</v>
      </c>
      <c r="N123" s="23"/>
      <c r="O123" s="28"/>
      <c r="P123" s="28"/>
      <c r="Q123" s="28"/>
      <c r="R123" s="28"/>
      <c r="S123" s="23"/>
      <c r="T123" s="23"/>
      <c r="U123" s="26"/>
      <c r="V123" s="26"/>
      <c r="W123" s="23"/>
      <c r="X123" s="23"/>
      <c r="AF123" s="8"/>
      <c r="AG123" s="8"/>
    </row>
    <row r="124" spans="1:33" s="4" customFormat="1" ht="43.5" customHeight="1">
      <c r="A124" s="23"/>
      <c r="B124" s="17">
        <v>99</v>
      </c>
      <c r="C124" s="65" t="s">
        <v>122</v>
      </c>
      <c r="D124" s="66"/>
      <c r="E124" s="66"/>
      <c r="F124" s="66"/>
      <c r="G124" s="66"/>
      <c r="H124" s="67"/>
      <c r="I124" s="6" t="s">
        <v>11</v>
      </c>
      <c r="J124" s="7" t="str">
        <f t="shared" si="63"/>
        <v>?</v>
      </c>
      <c r="K124" s="7" t="str">
        <f t="shared" si="64"/>
        <v>?</v>
      </c>
      <c r="L124" s="7" t="str">
        <f t="shared" si="65"/>
        <v>?</v>
      </c>
      <c r="M124" s="38"/>
      <c r="N124" s="23"/>
      <c r="O124" s="28"/>
      <c r="P124" s="28"/>
      <c r="Q124" s="28"/>
      <c r="R124" s="28"/>
      <c r="S124" s="23"/>
      <c r="T124" s="23"/>
      <c r="U124" s="26"/>
      <c r="V124" s="26"/>
      <c r="W124" s="23"/>
      <c r="X124" s="23"/>
      <c r="AF124" s="8"/>
      <c r="AG124" s="8"/>
    </row>
    <row r="125" spans="1:33" s="4" customFormat="1" ht="53.25" customHeight="1">
      <c r="A125" s="23"/>
      <c r="B125" s="17">
        <v>100</v>
      </c>
      <c r="C125" s="65" t="s">
        <v>133</v>
      </c>
      <c r="D125" s="66"/>
      <c r="E125" s="66"/>
      <c r="F125" s="66"/>
      <c r="G125" s="66"/>
      <c r="H125" s="67"/>
      <c r="I125" s="6" t="s">
        <v>11</v>
      </c>
      <c r="J125" s="7" t="str">
        <f t="shared" si="63"/>
        <v>?</v>
      </c>
      <c r="K125" s="7" t="str">
        <f t="shared" si="64"/>
        <v>?</v>
      </c>
      <c r="L125" s="7" t="str">
        <f t="shared" si="65"/>
        <v>?</v>
      </c>
      <c r="M125" s="38"/>
      <c r="N125" s="23"/>
      <c r="O125" s="28"/>
      <c r="P125" s="28"/>
      <c r="Q125" s="28"/>
      <c r="R125" s="28"/>
      <c r="S125" s="23"/>
      <c r="T125" s="23"/>
      <c r="U125" s="26"/>
      <c r="V125" s="26"/>
      <c r="W125" s="23"/>
      <c r="X125" s="23"/>
      <c r="AF125" s="8"/>
      <c r="AG125" s="8"/>
    </row>
    <row r="126" spans="1:33" s="4" customFormat="1" ht="31.5" customHeight="1">
      <c r="A126" s="23"/>
      <c r="B126" s="17">
        <v>101</v>
      </c>
      <c r="C126" s="65" t="s">
        <v>134</v>
      </c>
      <c r="D126" s="66"/>
      <c r="E126" s="66"/>
      <c r="F126" s="66"/>
      <c r="G126" s="66"/>
      <c r="H126" s="67"/>
      <c r="I126" s="6" t="s">
        <v>11</v>
      </c>
      <c r="J126" s="7" t="str">
        <f t="shared" si="63"/>
        <v>?</v>
      </c>
      <c r="K126" s="7" t="str">
        <f t="shared" si="64"/>
        <v>?</v>
      </c>
      <c r="L126" s="7" t="str">
        <f t="shared" si="65"/>
        <v>?</v>
      </c>
      <c r="M126" s="38"/>
      <c r="N126" s="23"/>
      <c r="O126" s="28"/>
      <c r="P126" s="28"/>
      <c r="Q126" s="28"/>
      <c r="R126" s="28"/>
      <c r="S126" s="23"/>
      <c r="T126" s="23"/>
      <c r="U126" s="26"/>
      <c r="V126" s="26"/>
      <c r="W126" s="23"/>
      <c r="X126" s="23"/>
      <c r="AF126" s="8"/>
      <c r="AG126" s="8"/>
    </row>
    <row r="127" spans="1:33" s="4" customFormat="1" ht="66.75" customHeight="1">
      <c r="A127" s="23"/>
      <c r="B127" s="17">
        <v>102</v>
      </c>
      <c r="C127" s="65" t="s">
        <v>135</v>
      </c>
      <c r="D127" s="66"/>
      <c r="E127" s="66"/>
      <c r="F127" s="66"/>
      <c r="G127" s="66"/>
      <c r="H127" s="67"/>
      <c r="I127" s="6" t="s">
        <v>11</v>
      </c>
      <c r="J127" s="7" t="str">
        <f t="shared" si="63"/>
        <v>?</v>
      </c>
      <c r="K127" s="7" t="str">
        <f t="shared" si="64"/>
        <v>?</v>
      </c>
      <c r="L127" s="7" t="str">
        <f t="shared" si="65"/>
        <v>?</v>
      </c>
      <c r="M127" s="38"/>
      <c r="N127" s="23"/>
      <c r="O127" s="28"/>
      <c r="P127" s="28"/>
      <c r="Q127" s="28"/>
      <c r="R127" s="28"/>
      <c r="S127" s="23"/>
      <c r="T127" s="23"/>
      <c r="U127" s="26"/>
      <c r="V127" s="26"/>
      <c r="W127" s="23"/>
      <c r="X127" s="23"/>
      <c r="AF127" s="8"/>
      <c r="AG127" s="8"/>
    </row>
    <row r="128" spans="1:33" s="4" customFormat="1" ht="57" customHeight="1">
      <c r="A128" s="23"/>
      <c r="B128" s="17">
        <v>103</v>
      </c>
      <c r="C128" s="65" t="s">
        <v>123</v>
      </c>
      <c r="D128" s="66"/>
      <c r="E128" s="66"/>
      <c r="F128" s="66"/>
      <c r="G128" s="66"/>
      <c r="H128" s="67"/>
      <c r="I128" s="6" t="s">
        <v>11</v>
      </c>
      <c r="J128" s="7" t="str">
        <f t="shared" si="63"/>
        <v>?</v>
      </c>
      <c r="K128" s="7" t="str">
        <f t="shared" si="64"/>
        <v>?</v>
      </c>
      <c r="L128" s="7" t="str">
        <f t="shared" si="65"/>
        <v>?</v>
      </c>
      <c r="M128" s="38"/>
      <c r="N128" s="23"/>
      <c r="O128" s="28"/>
      <c r="P128" s="28"/>
      <c r="Q128" s="28"/>
      <c r="R128" s="28"/>
      <c r="S128" s="23"/>
      <c r="T128" s="23"/>
      <c r="U128" s="26"/>
      <c r="V128" s="26"/>
      <c r="W128" s="23"/>
      <c r="X128" s="23"/>
      <c r="AF128" s="8"/>
      <c r="AG128" s="8"/>
    </row>
    <row r="129" spans="1:33" s="4" customFormat="1" ht="46.5" customHeight="1">
      <c r="A129" s="23"/>
      <c r="B129" s="17">
        <v>104</v>
      </c>
      <c r="C129" s="65" t="s">
        <v>136</v>
      </c>
      <c r="D129" s="66"/>
      <c r="E129" s="66"/>
      <c r="F129" s="66"/>
      <c r="G129" s="66"/>
      <c r="H129" s="67"/>
      <c r="I129" s="6" t="s">
        <v>11</v>
      </c>
      <c r="J129" s="7" t="str">
        <f t="shared" si="63"/>
        <v>?</v>
      </c>
      <c r="K129" s="7" t="str">
        <f t="shared" si="64"/>
        <v>?</v>
      </c>
      <c r="L129" s="7" t="str">
        <f t="shared" si="65"/>
        <v>?</v>
      </c>
      <c r="M129" s="38"/>
      <c r="N129" s="23"/>
      <c r="O129" s="28"/>
      <c r="P129" s="28"/>
      <c r="Q129" s="28"/>
      <c r="R129" s="28"/>
      <c r="S129" s="23"/>
      <c r="T129" s="23"/>
      <c r="U129" s="26"/>
      <c r="V129" s="26"/>
      <c r="W129" s="23"/>
      <c r="X129" s="23"/>
      <c r="AF129" s="8"/>
      <c r="AG129" s="8"/>
    </row>
    <row r="130" spans="1:33" s="4" customFormat="1" ht="42.95" customHeight="1">
      <c r="A130" s="23"/>
      <c r="B130" s="17">
        <v>105</v>
      </c>
      <c r="C130" s="65" t="s">
        <v>137</v>
      </c>
      <c r="D130" s="66"/>
      <c r="E130" s="66"/>
      <c r="F130" s="66"/>
      <c r="G130" s="66"/>
      <c r="H130" s="67"/>
      <c r="I130" s="6" t="s">
        <v>11</v>
      </c>
      <c r="J130" s="7" t="str">
        <f t="shared" si="56"/>
        <v>?</v>
      </c>
      <c r="K130" s="7" t="str">
        <f t="shared" ref="K130" si="66">IF(I130="NC","-",IF(I130="?","?",10))</f>
        <v>?</v>
      </c>
      <c r="L130" s="7" t="str">
        <f t="shared" ref="L130" si="67">IF(I130="?","?",IF(I130="NC","-",IF(I130="N",0,IF(I130="+/-",50,100))))</f>
        <v>?</v>
      </c>
      <c r="M130" s="38"/>
      <c r="N130" s="23"/>
      <c r="O130" s="28"/>
      <c r="P130" s="28"/>
      <c r="Q130" s="28"/>
      <c r="R130" s="28"/>
      <c r="S130" s="23"/>
      <c r="T130" s="23"/>
      <c r="U130" s="26"/>
      <c r="V130" s="26"/>
      <c r="W130" s="23"/>
      <c r="X130" s="23"/>
      <c r="AF130" s="8"/>
      <c r="AG130" s="8"/>
    </row>
    <row r="131" spans="1:33" s="4" customFormat="1" ht="21.75" customHeight="1" thickBot="1">
      <c r="A131" s="23"/>
      <c r="B131" s="89" t="str">
        <f>CONCATENATE( "SOUS-TOTAL ",B103, " (sur ",10*(B130-B104+1),")")</f>
        <v>SOUS-TOTAL 7 - MESURES POUR EVITER REDUIRE COMPENSER (sur 260)</v>
      </c>
      <c r="C131" s="90"/>
      <c r="D131" s="90"/>
      <c r="E131" s="90"/>
      <c r="F131" s="90"/>
      <c r="G131" s="90"/>
      <c r="H131" s="90"/>
      <c r="I131" s="91"/>
      <c r="J131" s="18">
        <f>SUM(J104:J130)</f>
        <v>0</v>
      </c>
      <c r="K131" s="18">
        <f>SUM(K104:K130)</f>
        <v>0</v>
      </c>
      <c r="L131" s="44">
        <f>IF(K131=0,0,J131/K131%)</f>
        <v>0</v>
      </c>
      <c r="M131" s="42"/>
      <c r="N131" s="23"/>
      <c r="O131" s="28"/>
      <c r="P131" s="28"/>
      <c r="Q131" s="28"/>
      <c r="R131" s="28"/>
      <c r="S131" s="23"/>
      <c r="T131" s="23"/>
      <c r="U131" s="26"/>
      <c r="V131" s="26"/>
      <c r="W131" s="23"/>
      <c r="X131" s="23"/>
      <c r="AF131" s="8"/>
      <c r="AG131" s="8"/>
    </row>
    <row r="132" spans="1:33" s="4" customFormat="1" ht="23.25" customHeight="1" thickTop="1">
      <c r="A132" s="23"/>
      <c r="B132" s="71" t="s">
        <v>152</v>
      </c>
      <c r="C132" s="72"/>
      <c r="D132" s="72"/>
      <c r="E132" s="72"/>
      <c r="F132" s="72"/>
      <c r="G132" s="72"/>
      <c r="H132" s="73"/>
      <c r="I132" s="10" t="s">
        <v>2</v>
      </c>
      <c r="J132" s="11" t="s">
        <v>1</v>
      </c>
      <c r="K132" s="11" t="s">
        <v>7</v>
      </c>
      <c r="L132" s="11" t="s">
        <v>6</v>
      </c>
      <c r="M132" s="31" t="s">
        <v>0</v>
      </c>
      <c r="N132" s="23"/>
      <c r="O132" s="28"/>
      <c r="P132" s="28"/>
      <c r="Q132" s="28"/>
      <c r="R132" s="28"/>
      <c r="S132" s="23"/>
      <c r="T132" s="23"/>
      <c r="U132" s="26"/>
      <c r="V132" s="26"/>
      <c r="W132" s="23"/>
      <c r="X132" s="23"/>
      <c r="AF132" s="8"/>
      <c r="AG132" s="8"/>
    </row>
    <row r="133" spans="1:33" s="4" customFormat="1" ht="68.25" customHeight="1">
      <c r="A133" s="23"/>
      <c r="B133" s="17">
        <v>106</v>
      </c>
      <c r="C133" s="66" t="s">
        <v>181</v>
      </c>
      <c r="D133" s="66"/>
      <c r="E133" s="66"/>
      <c r="F133" s="66"/>
      <c r="G133" s="66"/>
      <c r="H133" s="67"/>
      <c r="I133" s="6" t="s">
        <v>11</v>
      </c>
      <c r="J133" s="7" t="str">
        <f t="shared" ref="J133:J138" si="68">IF(I133="O",10,IF(I133="?","?",IF(I133="N",0,IF(I133="+/-",5,"-"))))</f>
        <v>?</v>
      </c>
      <c r="K133" s="7" t="str">
        <f t="shared" ref="K133" si="69">IF(I133="NC","-",IF(I133="?","?",10))</f>
        <v>?</v>
      </c>
      <c r="L133" s="7" t="str">
        <f t="shared" ref="L133" si="70">IF(I133="?","?",IF(I133="NC","-",IF(I133="N",0,IF(I133="+/-",50,100))))</f>
        <v>?</v>
      </c>
      <c r="M133" s="39"/>
      <c r="N133" s="23"/>
      <c r="O133" s="28"/>
      <c r="P133" s="28"/>
      <c r="Q133" s="28"/>
      <c r="R133" s="28"/>
      <c r="S133" s="23"/>
      <c r="T133" s="23"/>
      <c r="U133" s="26"/>
      <c r="V133" s="26"/>
      <c r="W133" s="23"/>
      <c r="X133" s="23"/>
      <c r="AF133" s="8"/>
      <c r="AG133" s="8"/>
    </row>
    <row r="134" spans="1:33" s="4" customFormat="1" ht="42.95" customHeight="1">
      <c r="A134" s="23"/>
      <c r="B134" s="17">
        <v>107</v>
      </c>
      <c r="C134" s="65" t="s">
        <v>138</v>
      </c>
      <c r="D134" s="66"/>
      <c r="E134" s="66"/>
      <c r="F134" s="66"/>
      <c r="G134" s="66"/>
      <c r="H134" s="67"/>
      <c r="I134" s="6" t="s">
        <v>11</v>
      </c>
      <c r="J134" s="7" t="str">
        <f t="shared" si="68"/>
        <v>?</v>
      </c>
      <c r="K134" s="7" t="str">
        <f t="shared" ref="K134:K138" si="71">IF(I134="NC","-",IF(I134="?","?",10))</f>
        <v>?</v>
      </c>
      <c r="L134" s="7" t="str">
        <f t="shared" ref="L134:L138" si="72">IF(I134="?","?",IF(I134="NC","-",IF(I134="N",0,IF(I134="+/-",50,100))))</f>
        <v>?</v>
      </c>
      <c r="M134" s="39"/>
      <c r="N134" s="23"/>
      <c r="O134" s="28"/>
      <c r="P134" s="28"/>
      <c r="Q134" s="28"/>
      <c r="R134" s="28"/>
      <c r="S134" s="23"/>
      <c r="T134" s="23"/>
      <c r="U134" s="26"/>
      <c r="V134" s="26"/>
      <c r="W134" s="23"/>
      <c r="X134" s="23"/>
      <c r="AF134" s="8"/>
      <c r="AG134" s="8"/>
    </row>
    <row r="135" spans="1:33" s="4" customFormat="1" ht="61.5" customHeight="1">
      <c r="A135" s="23"/>
      <c r="B135" s="17">
        <v>108</v>
      </c>
      <c r="C135" s="65" t="s">
        <v>177</v>
      </c>
      <c r="D135" s="66"/>
      <c r="E135" s="66"/>
      <c r="F135" s="66"/>
      <c r="G135" s="66"/>
      <c r="H135" s="67"/>
      <c r="I135" s="6" t="s">
        <v>11</v>
      </c>
      <c r="J135" s="7" t="str">
        <f t="shared" si="68"/>
        <v>?</v>
      </c>
      <c r="K135" s="7" t="str">
        <f t="shared" si="71"/>
        <v>?</v>
      </c>
      <c r="L135" s="7" t="str">
        <f t="shared" si="72"/>
        <v>?</v>
      </c>
      <c r="M135" s="39"/>
      <c r="N135" s="23"/>
      <c r="O135" s="28"/>
      <c r="P135" s="28"/>
      <c r="Q135" s="28"/>
      <c r="R135" s="28"/>
      <c r="S135" s="23"/>
      <c r="T135" s="23"/>
      <c r="U135" s="26"/>
      <c r="V135" s="26"/>
      <c r="W135" s="23"/>
      <c r="X135" s="23"/>
      <c r="AF135" s="8"/>
      <c r="AG135" s="8"/>
    </row>
    <row r="136" spans="1:33" s="4" customFormat="1" ht="39.75" customHeight="1">
      <c r="A136" s="23"/>
      <c r="B136" s="17">
        <v>109</v>
      </c>
      <c r="C136" s="65" t="s">
        <v>139</v>
      </c>
      <c r="D136" s="66"/>
      <c r="E136" s="66"/>
      <c r="F136" s="66"/>
      <c r="G136" s="66"/>
      <c r="H136" s="67"/>
      <c r="I136" s="6" t="s">
        <v>11</v>
      </c>
      <c r="J136" s="7" t="str">
        <f t="shared" si="68"/>
        <v>?</v>
      </c>
      <c r="K136" s="7" t="str">
        <f t="shared" si="71"/>
        <v>?</v>
      </c>
      <c r="L136" s="7" t="str">
        <f t="shared" si="72"/>
        <v>?</v>
      </c>
      <c r="M136" s="43" t="s">
        <v>161</v>
      </c>
      <c r="N136" s="23"/>
      <c r="O136" s="23"/>
      <c r="P136" s="23"/>
      <c r="Q136" s="23"/>
      <c r="R136" s="23"/>
      <c r="S136" s="23"/>
      <c r="T136" s="23"/>
      <c r="U136" s="26"/>
      <c r="V136" s="26"/>
      <c r="W136" s="23"/>
      <c r="X136" s="23"/>
      <c r="AF136" s="8"/>
      <c r="AG136" s="8"/>
    </row>
    <row r="137" spans="1:33" s="4" customFormat="1" ht="41.25" customHeight="1">
      <c r="A137" s="23"/>
      <c r="B137" s="17">
        <v>110</v>
      </c>
      <c r="C137" s="65" t="s">
        <v>159</v>
      </c>
      <c r="D137" s="66"/>
      <c r="E137" s="66"/>
      <c r="F137" s="66"/>
      <c r="G137" s="66"/>
      <c r="H137" s="67"/>
      <c r="I137" s="6" t="s">
        <v>11</v>
      </c>
      <c r="J137" s="7" t="str">
        <f t="shared" ref="J137" si="73">IF(I137="O",10,IF(I137="?","?",IF(I137="N",0,IF(I137="+/-",5,"-"))))</f>
        <v>?</v>
      </c>
      <c r="K137" s="7" t="str">
        <f t="shared" ref="K137" si="74">IF(I137="NC","-",IF(I137="?","?",10))</f>
        <v>?</v>
      </c>
      <c r="L137" s="7" t="str">
        <f t="shared" ref="L137" si="75">IF(I137="?","?",IF(I137="NC","-",IF(I137="N",0,IF(I137="+/-",50,100))))</f>
        <v>?</v>
      </c>
      <c r="M137" s="39"/>
      <c r="N137" s="23"/>
      <c r="O137" s="23"/>
      <c r="P137" s="23"/>
      <c r="Q137" s="23"/>
      <c r="R137" s="23"/>
      <c r="S137" s="23"/>
      <c r="T137" s="23"/>
      <c r="U137" s="26"/>
      <c r="V137" s="26"/>
      <c r="W137" s="23"/>
      <c r="X137" s="23"/>
      <c r="AF137" s="8"/>
      <c r="AG137" s="8"/>
    </row>
    <row r="138" spans="1:33" s="4" customFormat="1" ht="45" customHeight="1">
      <c r="A138" s="23"/>
      <c r="B138" s="17">
        <v>111</v>
      </c>
      <c r="C138" s="65" t="s">
        <v>160</v>
      </c>
      <c r="D138" s="66"/>
      <c r="E138" s="66"/>
      <c r="F138" s="66"/>
      <c r="G138" s="66"/>
      <c r="H138" s="67"/>
      <c r="I138" s="6" t="s">
        <v>11</v>
      </c>
      <c r="J138" s="7" t="str">
        <f t="shared" si="68"/>
        <v>?</v>
      </c>
      <c r="K138" s="7" t="str">
        <f t="shared" si="71"/>
        <v>?</v>
      </c>
      <c r="L138" s="7" t="str">
        <f t="shared" si="72"/>
        <v>?</v>
      </c>
      <c r="M138" s="40"/>
      <c r="N138" s="23"/>
      <c r="O138" s="23"/>
      <c r="P138" s="23"/>
      <c r="Q138" s="23"/>
      <c r="R138" s="23"/>
      <c r="S138" s="23"/>
      <c r="T138" s="23"/>
      <c r="U138" s="26"/>
      <c r="V138" s="26"/>
      <c r="W138" s="23"/>
      <c r="X138" s="23"/>
      <c r="AF138" s="8"/>
      <c r="AG138" s="8"/>
    </row>
    <row r="139" spans="1:33" s="4" customFormat="1" ht="19.5" customHeight="1" thickBot="1">
      <c r="A139" s="23"/>
      <c r="B139" s="89" t="str">
        <f>CONCATENATE( "SOUS-TOTAL ",B132, " (sur ",10*(B138-B133+1),")")</f>
        <v>SOUS-TOTAL 8 - MODALITES DE SUIVI DES MESURES (sur 60)</v>
      </c>
      <c r="C139" s="90"/>
      <c r="D139" s="90"/>
      <c r="E139" s="90"/>
      <c r="F139" s="90"/>
      <c r="G139" s="90"/>
      <c r="H139" s="90"/>
      <c r="I139" s="91"/>
      <c r="J139" s="18">
        <f>SUM(J133:J138)</f>
        <v>0</v>
      </c>
      <c r="K139" s="18">
        <f>SUM(K133:K138)</f>
        <v>0</v>
      </c>
      <c r="L139" s="44">
        <f>IF(K139=0,0,J139/K139%)</f>
        <v>0</v>
      </c>
      <c r="M139" s="41"/>
      <c r="N139" s="23"/>
      <c r="O139" s="23"/>
      <c r="P139" s="23"/>
      <c r="Q139" s="23"/>
      <c r="R139" s="23"/>
      <c r="S139" s="23"/>
      <c r="T139" s="23"/>
      <c r="U139" s="26"/>
      <c r="V139" s="26"/>
      <c r="W139" s="23"/>
      <c r="X139" s="23"/>
      <c r="AF139" s="8"/>
      <c r="AG139" s="8"/>
    </row>
    <row r="140" spans="1:33" ht="20.25" thickTop="1" thickBot="1">
      <c r="B140" s="74" t="s">
        <v>146</v>
      </c>
      <c r="C140" s="75"/>
      <c r="D140" s="75"/>
      <c r="E140" s="75"/>
      <c r="F140" s="75"/>
      <c r="G140" s="75"/>
      <c r="H140" s="75"/>
      <c r="I140" s="75"/>
      <c r="J140" s="75"/>
      <c r="K140" s="75"/>
      <c r="L140" s="75"/>
      <c r="M140" s="76"/>
    </row>
    <row r="141" spans="1:33" s="4" customFormat="1" ht="20.25" customHeight="1" thickTop="1">
      <c r="A141" s="23"/>
      <c r="B141" s="95" t="s">
        <v>140</v>
      </c>
      <c r="C141" s="96"/>
      <c r="D141" s="96"/>
      <c r="E141" s="96"/>
      <c r="F141" s="96"/>
      <c r="G141" s="96"/>
      <c r="H141" s="97"/>
      <c r="I141" s="14" t="s">
        <v>2</v>
      </c>
      <c r="J141" s="15" t="s">
        <v>1</v>
      </c>
      <c r="K141" s="15" t="s">
        <v>7</v>
      </c>
      <c r="L141" s="15" t="s">
        <v>6</v>
      </c>
      <c r="M141" s="16" t="s">
        <v>0</v>
      </c>
      <c r="N141" s="23"/>
      <c r="O141" s="23"/>
      <c r="P141" s="23"/>
      <c r="Q141" s="23"/>
      <c r="R141" s="23"/>
      <c r="S141" s="23"/>
      <c r="T141" s="23"/>
      <c r="U141" s="26"/>
      <c r="V141" s="26"/>
      <c r="W141" s="23"/>
      <c r="X141" s="23"/>
      <c r="AF141" s="8"/>
      <c r="AG141" s="8"/>
    </row>
    <row r="142" spans="1:33" s="4" customFormat="1" ht="34.5" customHeight="1">
      <c r="A142" s="23"/>
      <c r="B142" s="17">
        <v>112</v>
      </c>
      <c r="C142" s="85" t="s">
        <v>141</v>
      </c>
      <c r="D142" s="85"/>
      <c r="E142" s="85"/>
      <c r="F142" s="85"/>
      <c r="G142" s="85"/>
      <c r="H142" s="86"/>
      <c r="I142" s="6" t="s">
        <v>11</v>
      </c>
      <c r="J142" s="7" t="str">
        <f>IF(I142="O",10,IF(I142="?","?",IF(I142="N",0,IF(I142="+/-",5,"-"))))</f>
        <v>?</v>
      </c>
      <c r="K142" s="7" t="str">
        <f>IF(I142="NC","-",IF(I142="?","?",10))</f>
        <v>?</v>
      </c>
      <c r="L142" s="7" t="str">
        <f>IF(I142="?","?",IF(I142="NC","-",IF(I142="N",0,IF(I142="+/-",50,100))))</f>
        <v>?</v>
      </c>
      <c r="M142" s="32"/>
      <c r="N142" s="23"/>
      <c r="O142" s="23"/>
      <c r="P142" s="23"/>
      <c r="Q142" s="23"/>
      <c r="R142" s="23"/>
      <c r="S142" s="23"/>
      <c r="T142" s="23"/>
      <c r="U142" s="26"/>
      <c r="V142" s="26"/>
      <c r="W142" s="23"/>
      <c r="X142" s="23"/>
      <c r="AF142" s="8"/>
      <c r="AG142" s="8"/>
    </row>
    <row r="143" spans="1:33" s="4" customFormat="1" ht="22.5" customHeight="1" thickBot="1">
      <c r="A143" s="23"/>
      <c r="B143" s="89" t="s">
        <v>142</v>
      </c>
      <c r="C143" s="90"/>
      <c r="D143" s="90"/>
      <c r="E143" s="90"/>
      <c r="F143" s="90"/>
      <c r="G143" s="90"/>
      <c r="H143" s="90"/>
      <c r="I143" s="91"/>
      <c r="J143" s="18">
        <f>SUM(J141:J142)</f>
        <v>0</v>
      </c>
      <c r="K143" s="18">
        <f>SUM(K141:K142)</f>
        <v>0</v>
      </c>
      <c r="L143" s="44">
        <f>IF(K143=0,0,J143/K143%)</f>
        <v>0</v>
      </c>
      <c r="M143" s="41"/>
      <c r="N143" s="23"/>
      <c r="O143" s="23"/>
      <c r="P143" s="23"/>
      <c r="Q143" s="23"/>
      <c r="R143" s="23"/>
      <c r="S143" s="23"/>
      <c r="T143" s="23"/>
      <c r="U143" s="26"/>
      <c r="V143" s="26"/>
      <c r="W143" s="23"/>
      <c r="X143" s="23"/>
      <c r="AF143" s="8"/>
      <c r="AG143" s="8"/>
    </row>
    <row r="144" spans="1:33" s="4" customFormat="1" ht="27" customHeight="1" thickTop="1">
      <c r="A144" s="23"/>
      <c r="B144" s="95" t="s">
        <v>144</v>
      </c>
      <c r="C144" s="96"/>
      <c r="D144" s="96"/>
      <c r="E144" s="96"/>
      <c r="F144" s="96"/>
      <c r="G144" s="96"/>
      <c r="H144" s="97"/>
      <c r="I144" s="34" t="s">
        <v>2</v>
      </c>
      <c r="J144" s="35" t="s">
        <v>1</v>
      </c>
      <c r="K144" s="35" t="s">
        <v>7</v>
      </c>
      <c r="L144" s="35" t="s">
        <v>6</v>
      </c>
      <c r="M144" s="36" t="s">
        <v>0</v>
      </c>
      <c r="N144" s="23"/>
      <c r="O144" s="23"/>
      <c r="P144" s="23"/>
      <c r="Q144" s="23"/>
      <c r="R144" s="23"/>
      <c r="S144" s="23"/>
      <c r="T144" s="23"/>
      <c r="U144" s="26"/>
      <c r="V144" s="26"/>
      <c r="W144" s="23"/>
      <c r="X144" s="23"/>
      <c r="AF144" s="8"/>
      <c r="AG144" s="8"/>
    </row>
    <row r="145" spans="1:33" s="4" customFormat="1" ht="33" customHeight="1">
      <c r="A145" s="23"/>
      <c r="B145" s="17">
        <v>113</v>
      </c>
      <c r="C145" s="85" t="s">
        <v>143</v>
      </c>
      <c r="D145" s="85"/>
      <c r="E145" s="85"/>
      <c r="F145" s="85"/>
      <c r="G145" s="85"/>
      <c r="H145" s="86"/>
      <c r="I145" s="6" t="s">
        <v>11</v>
      </c>
      <c r="J145" s="7" t="str">
        <f>IF(I145="O",10,IF(I145="?","?",IF(I145="N",0,IF(I145="+/-",5,"-"))))</f>
        <v>?</v>
      </c>
      <c r="K145" s="7" t="str">
        <f>IF(I145="NC","-",IF(I145="?","?",10))</f>
        <v>?</v>
      </c>
      <c r="L145" s="7" t="str">
        <f>IF(I145="?","?",IF(I145="NC","-",IF(I145="N",0,IF(I145="+/-",50,100))))</f>
        <v>?</v>
      </c>
      <c r="M145" s="37"/>
      <c r="N145" s="23"/>
      <c r="O145" s="23"/>
      <c r="P145" s="23"/>
      <c r="Q145" s="23"/>
      <c r="R145" s="23"/>
      <c r="S145" s="23"/>
      <c r="T145" s="23"/>
      <c r="U145" s="26"/>
      <c r="V145" s="26"/>
      <c r="W145" s="23"/>
      <c r="X145" s="23"/>
      <c r="AF145" s="8"/>
      <c r="AG145" s="8"/>
    </row>
    <row r="146" spans="1:33" s="4" customFormat="1" ht="21.75" customHeight="1" thickBot="1">
      <c r="A146" s="23"/>
      <c r="B146" s="89" t="s">
        <v>145</v>
      </c>
      <c r="C146" s="90"/>
      <c r="D146" s="90"/>
      <c r="E146" s="90"/>
      <c r="F146" s="90"/>
      <c r="G146" s="90"/>
      <c r="H146" s="90"/>
      <c r="I146" s="91"/>
      <c r="J146" s="18">
        <f>SUM(J145:J145)</f>
        <v>0</v>
      </c>
      <c r="K146" s="18">
        <f>SUM(K145:K145)</f>
        <v>0</v>
      </c>
      <c r="L146" s="44">
        <f>IF(K146=0,0,J146/K146%)</f>
        <v>0</v>
      </c>
      <c r="M146" s="33"/>
      <c r="N146" s="23"/>
      <c r="O146" s="23"/>
      <c r="P146" s="23"/>
      <c r="Q146" s="23"/>
      <c r="R146" s="23"/>
      <c r="S146" s="23"/>
      <c r="T146" s="23"/>
      <c r="U146" s="26"/>
      <c r="V146" s="26"/>
      <c r="W146" s="23"/>
      <c r="X146" s="23"/>
      <c r="AF146" s="8"/>
      <c r="AG146" s="8"/>
    </row>
    <row r="147" spans="1:33" ht="11.65" customHeight="1" thickTop="1">
      <c r="C147" s="47"/>
      <c r="D147" s="47"/>
      <c r="E147" s="47"/>
      <c r="F147" s="47"/>
      <c r="G147" s="47"/>
      <c r="H147" s="47"/>
      <c r="J147" s="9"/>
      <c r="K147" s="9"/>
      <c r="M147" s="1"/>
    </row>
    <row r="148" spans="1:33" ht="11.65" customHeight="1">
      <c r="C148" s="47"/>
      <c r="D148" s="47"/>
      <c r="E148" s="47"/>
      <c r="F148" s="47"/>
      <c r="G148" s="47"/>
      <c r="H148" s="47"/>
      <c r="J148" s="9"/>
      <c r="K148" s="9"/>
      <c r="M148" s="1"/>
    </row>
    <row r="149" spans="1:33" ht="11.65" customHeight="1">
      <c r="C149" s="47"/>
      <c r="D149" s="47"/>
      <c r="E149" s="47"/>
      <c r="F149" s="47"/>
      <c r="G149" s="47"/>
      <c r="H149" s="47"/>
      <c r="J149" s="9"/>
      <c r="K149" s="9"/>
      <c r="M149" s="1"/>
    </row>
    <row r="150" spans="1:33" ht="11.65" customHeight="1">
      <c r="C150" s="47"/>
      <c r="D150" s="47"/>
      <c r="E150" s="47"/>
      <c r="F150" s="47"/>
      <c r="G150" s="47"/>
      <c r="H150" s="47"/>
      <c r="J150" s="9"/>
      <c r="K150" s="9"/>
      <c r="M150" s="1"/>
    </row>
    <row r="151" spans="1:33" ht="11.65" customHeight="1">
      <c r="C151" s="4"/>
    </row>
    <row r="152" spans="1:33" ht="11.65" customHeight="1">
      <c r="C152" s="98" t="s">
        <v>190</v>
      </c>
      <c r="D152" s="99"/>
      <c r="E152" s="99"/>
      <c r="F152" s="99"/>
      <c r="G152" s="99"/>
      <c r="H152" s="99"/>
      <c r="I152" s="99"/>
      <c r="J152" s="99"/>
      <c r="K152" s="99"/>
      <c r="L152" s="100"/>
    </row>
    <row r="153" spans="1:33" ht="11.65" customHeight="1">
      <c r="C153" s="104" t="str">
        <f>B4</f>
        <v>1 - RESUME NON TECHNIQUE</v>
      </c>
      <c r="D153" s="105"/>
      <c r="E153" s="105"/>
      <c r="F153" s="105"/>
      <c r="G153" s="105"/>
      <c r="H153" s="105"/>
      <c r="I153" s="106"/>
      <c r="J153" s="61">
        <f t="shared" ref="J153:K153" si="76">J9</f>
        <v>0</v>
      </c>
      <c r="K153" s="61">
        <f t="shared" si="76"/>
        <v>0</v>
      </c>
      <c r="L153" s="61">
        <f>L9</f>
        <v>0</v>
      </c>
    </row>
    <row r="154" spans="1:33" ht="11.65" customHeight="1">
      <c r="C154" s="104" t="str">
        <f>B10</f>
        <v>2 - DESCRIPTION DU PROJET</v>
      </c>
      <c r="D154" s="105"/>
      <c r="E154" s="105"/>
      <c r="F154" s="105"/>
      <c r="G154" s="105"/>
      <c r="H154" s="105"/>
      <c r="I154" s="106"/>
      <c r="J154" s="61">
        <f t="shared" ref="J154:K154" si="77">J25</f>
        <v>0</v>
      </c>
      <c r="K154" s="61">
        <f t="shared" si="77"/>
        <v>0</v>
      </c>
      <c r="L154" s="61">
        <f>L25</f>
        <v>0</v>
      </c>
    </row>
    <row r="155" spans="1:33" ht="11.65" customHeight="1">
      <c r="C155" s="104" t="str">
        <f>B26</f>
        <v>3 - ETAT INITIAL DE L'ENVIRONNEMENT</v>
      </c>
      <c r="D155" s="105"/>
      <c r="E155" s="105"/>
      <c r="F155" s="105"/>
      <c r="G155" s="105"/>
      <c r="H155" s="105"/>
      <c r="I155" s="106"/>
      <c r="J155" s="61">
        <f t="shared" ref="J155:K155" si="78">J67</f>
        <v>0</v>
      </c>
      <c r="K155" s="61">
        <f t="shared" si="78"/>
        <v>0</v>
      </c>
      <c r="L155" s="61">
        <f>L67</f>
        <v>0</v>
      </c>
    </row>
    <row r="156" spans="1:33" ht="11.65" customHeight="1">
      <c r="C156" s="104" t="str">
        <f>B69</f>
        <v>4 - INCIDENCES EN CONSTRUCTION ET EN FONCTIONNEMENT</v>
      </c>
      <c r="D156" s="105"/>
      <c r="E156" s="105"/>
      <c r="F156" s="105"/>
      <c r="G156" s="105"/>
      <c r="H156" s="105"/>
      <c r="I156" s="106"/>
      <c r="J156" s="61">
        <f t="shared" ref="J156:K156" si="79">J83</f>
        <v>0</v>
      </c>
      <c r="K156" s="61">
        <f t="shared" si="79"/>
        <v>0</v>
      </c>
      <c r="L156" s="61">
        <f>L83</f>
        <v>0</v>
      </c>
    </row>
    <row r="157" spans="1:33" ht="11.65" customHeight="1">
      <c r="C157" s="104" t="str">
        <f>B84</f>
        <v>5 - INCIDENCES &amp; REPONSE EN CAS D’ACCIDENTS OU DE CATASTROPHES MAJEURS</v>
      </c>
      <c r="D157" s="105"/>
      <c r="E157" s="105"/>
      <c r="F157" s="105"/>
      <c r="G157" s="105"/>
      <c r="H157" s="105"/>
      <c r="I157" s="106"/>
      <c r="J157" s="61">
        <f t="shared" ref="J157:K157" si="80">J95</f>
        <v>0</v>
      </c>
      <c r="K157" s="61">
        <f t="shared" si="80"/>
        <v>0</v>
      </c>
      <c r="L157" s="61">
        <f>L95</f>
        <v>0</v>
      </c>
    </row>
    <row r="158" spans="1:33" ht="11.65" customHeight="1">
      <c r="C158" s="104" t="str">
        <f>B96</f>
        <v>6 - SOLUTIONS DE SUBSTITUTION &amp; RAISONS DU CHOIX</v>
      </c>
      <c r="D158" s="105"/>
      <c r="E158" s="105"/>
      <c r="F158" s="105"/>
      <c r="G158" s="105"/>
      <c r="H158" s="105"/>
      <c r="I158" s="106"/>
      <c r="J158" s="61">
        <f t="shared" ref="J158:K158" si="81">J102</f>
        <v>0</v>
      </c>
      <c r="K158" s="61">
        <f t="shared" si="81"/>
        <v>0</v>
      </c>
      <c r="L158" s="61">
        <f>L102</f>
        <v>0</v>
      </c>
    </row>
    <row r="159" spans="1:33" ht="11.65" customHeight="1">
      <c r="C159" s="104" t="str">
        <f>B103</f>
        <v>7 - MESURES POUR EVITER REDUIRE COMPENSER</v>
      </c>
      <c r="D159" s="105"/>
      <c r="E159" s="105"/>
      <c r="F159" s="105"/>
      <c r="G159" s="105"/>
      <c r="H159" s="105"/>
      <c r="I159" s="106"/>
      <c r="J159" s="61">
        <f t="shared" ref="J159:K159" si="82">J131</f>
        <v>0</v>
      </c>
      <c r="K159" s="61">
        <f t="shared" si="82"/>
        <v>0</v>
      </c>
      <c r="L159" s="61">
        <f>L131</f>
        <v>0</v>
      </c>
    </row>
    <row r="160" spans="1:33" ht="11.65" customHeight="1">
      <c r="C160" s="104" t="str">
        <f>B132</f>
        <v>8 - MODALITES DE SUIVI DES MESURES</v>
      </c>
      <c r="D160" s="105"/>
      <c r="E160" s="105"/>
      <c r="F160" s="105"/>
      <c r="G160" s="105"/>
      <c r="H160" s="105"/>
      <c r="I160" s="106"/>
      <c r="J160" s="61">
        <f t="shared" ref="J160:K160" si="83">J139</f>
        <v>0</v>
      </c>
      <c r="K160" s="61">
        <f t="shared" si="83"/>
        <v>0</v>
      </c>
      <c r="L160" s="61">
        <f>L139</f>
        <v>0</v>
      </c>
    </row>
    <row r="161" spans="1:35" ht="11.65" customHeight="1">
      <c r="C161" s="104" t="str">
        <f>B141</f>
        <v>9 - MÉTHODES UTILISÉES</v>
      </c>
      <c r="D161" s="105"/>
      <c r="E161" s="105"/>
      <c r="F161" s="105"/>
      <c r="G161" s="105"/>
      <c r="H161" s="105"/>
      <c r="I161" s="106"/>
      <c r="J161" s="3">
        <f t="shared" ref="J161:L161" si="84">J143</f>
        <v>0</v>
      </c>
      <c r="K161" s="3">
        <f t="shared" si="84"/>
        <v>0</v>
      </c>
      <c r="L161" s="3">
        <f t="shared" si="84"/>
        <v>0</v>
      </c>
    </row>
    <row r="162" spans="1:35" ht="11.65" customHeight="1">
      <c r="C162" s="104" t="str">
        <f>B144</f>
        <v>10 - AUTEURS DE L'ETUDE</v>
      </c>
      <c r="D162" s="105"/>
      <c r="E162" s="105"/>
      <c r="F162" s="105"/>
      <c r="G162" s="105"/>
      <c r="H162" s="105"/>
      <c r="I162" s="106"/>
      <c r="J162" s="61">
        <f>J146</f>
        <v>0</v>
      </c>
      <c r="K162" s="61">
        <f t="shared" ref="K162:L162" si="85">K146</f>
        <v>0</v>
      </c>
      <c r="L162" s="61">
        <f t="shared" si="85"/>
        <v>0</v>
      </c>
    </row>
    <row r="163" spans="1:35" s="4" customFormat="1">
      <c r="A163" s="23"/>
      <c r="B163" s="2"/>
      <c r="D163" s="1"/>
      <c r="E163" s="1"/>
      <c r="F163" s="1"/>
      <c r="G163" s="1"/>
      <c r="H163" s="1"/>
      <c r="I163" s="8"/>
      <c r="J163" s="8"/>
      <c r="K163" s="8"/>
      <c r="L163" s="8"/>
      <c r="M163" s="5"/>
      <c r="N163" s="23"/>
      <c r="O163" s="22"/>
      <c r="P163" s="22"/>
      <c r="Q163" s="22"/>
      <c r="R163" s="22"/>
      <c r="S163" s="22"/>
      <c r="T163" s="22"/>
      <c r="U163" s="25"/>
      <c r="V163" s="25"/>
      <c r="W163" s="22"/>
      <c r="X163" s="22"/>
      <c r="Y163" s="1"/>
      <c r="Z163" s="1"/>
      <c r="AA163" s="1"/>
      <c r="AB163" s="1"/>
      <c r="AC163" s="1"/>
      <c r="AD163" s="1"/>
      <c r="AE163" s="1"/>
      <c r="AF163" s="2"/>
      <c r="AG163" s="2"/>
      <c r="AH163" s="1"/>
      <c r="AI163" s="1"/>
    </row>
    <row r="164" spans="1:35" s="4" customFormat="1">
      <c r="A164" s="23"/>
      <c r="B164" s="2"/>
      <c r="D164" s="1"/>
      <c r="E164" s="1"/>
      <c r="F164" s="1"/>
      <c r="G164" s="1"/>
      <c r="H164" s="1"/>
      <c r="I164" s="8"/>
      <c r="J164" s="8"/>
      <c r="K164" s="8"/>
      <c r="L164" s="8"/>
      <c r="M164" s="5"/>
      <c r="N164" s="23"/>
      <c r="O164" s="22"/>
      <c r="P164" s="22"/>
      <c r="Q164" s="22"/>
      <c r="R164" s="22"/>
      <c r="S164" s="22"/>
      <c r="T164" s="22"/>
      <c r="U164" s="25"/>
      <c r="V164" s="25"/>
      <c r="W164" s="22"/>
      <c r="X164" s="22"/>
      <c r="Y164" s="1"/>
      <c r="Z164" s="1"/>
      <c r="AA164" s="1"/>
      <c r="AB164" s="1"/>
      <c r="AC164" s="1"/>
      <c r="AD164" s="1"/>
      <c r="AE164" s="1"/>
      <c r="AF164" s="2"/>
      <c r="AG164" s="2"/>
      <c r="AH164" s="1"/>
      <c r="AI164" s="1"/>
    </row>
    <row r="165" spans="1:35" s="4" customFormat="1">
      <c r="A165" s="23"/>
      <c r="B165" s="2"/>
      <c r="D165" s="1"/>
      <c r="E165" s="1"/>
      <c r="F165" s="1"/>
      <c r="G165" s="1"/>
      <c r="H165" s="1"/>
      <c r="I165" s="8"/>
      <c r="J165" s="8"/>
      <c r="K165" s="8"/>
      <c r="L165" s="8"/>
      <c r="M165" s="5"/>
      <c r="N165" s="23"/>
      <c r="O165" s="22"/>
      <c r="P165" s="22"/>
      <c r="Q165" s="22"/>
      <c r="R165" s="22"/>
      <c r="S165" s="22"/>
      <c r="T165" s="22"/>
      <c r="U165" s="25"/>
      <c r="V165" s="25"/>
      <c r="W165" s="22"/>
      <c r="X165" s="22"/>
      <c r="Y165" s="1"/>
      <c r="Z165" s="1"/>
      <c r="AA165" s="1"/>
      <c r="AB165" s="1"/>
      <c r="AC165" s="1"/>
      <c r="AD165" s="1"/>
      <c r="AE165" s="1"/>
      <c r="AF165" s="2"/>
      <c r="AG165" s="2"/>
      <c r="AH165" s="1"/>
      <c r="AI165" s="1"/>
    </row>
    <row r="166" spans="1:35" s="4" customFormat="1">
      <c r="A166" s="23"/>
      <c r="B166" s="2"/>
      <c r="D166" s="1"/>
      <c r="E166" s="1"/>
      <c r="F166" s="1"/>
      <c r="G166" s="1"/>
      <c r="H166" s="1"/>
      <c r="I166" s="8"/>
      <c r="J166" s="8"/>
      <c r="K166" s="8"/>
      <c r="L166" s="8"/>
      <c r="M166" s="5"/>
      <c r="N166" s="23"/>
      <c r="O166" s="22"/>
      <c r="P166" s="22"/>
      <c r="Q166" s="22"/>
      <c r="R166" s="22"/>
      <c r="S166" s="22"/>
      <c r="T166" s="22"/>
      <c r="U166" s="25"/>
      <c r="V166" s="25"/>
      <c r="W166" s="22"/>
      <c r="X166" s="22"/>
      <c r="Y166" s="1"/>
      <c r="Z166" s="1"/>
      <c r="AA166" s="1"/>
      <c r="AB166" s="1"/>
      <c r="AC166" s="1"/>
      <c r="AD166" s="1"/>
      <c r="AE166" s="1"/>
      <c r="AF166" s="2"/>
      <c r="AG166" s="2"/>
      <c r="AH166" s="1"/>
      <c r="AI166" s="1"/>
    </row>
    <row r="167" spans="1:35" ht="113.25" customHeight="1">
      <c r="C167" s="98" t="s">
        <v>5</v>
      </c>
      <c r="D167" s="99"/>
      <c r="E167" s="99"/>
      <c r="F167" s="99"/>
      <c r="G167" s="99"/>
      <c r="H167" s="100"/>
      <c r="I167" s="101"/>
      <c r="J167" s="102"/>
      <c r="K167" s="102"/>
      <c r="L167" s="102"/>
      <c r="M167" s="103"/>
    </row>
    <row r="173" spans="1:35">
      <c r="D173" s="49" t="s">
        <v>57</v>
      </c>
    </row>
    <row r="174" spans="1:35" ht="15">
      <c r="D174" s="50" t="s">
        <v>3</v>
      </c>
    </row>
    <row r="175" spans="1:35" ht="15">
      <c r="D175" s="50" t="s">
        <v>4</v>
      </c>
    </row>
    <row r="176" spans="1:35" ht="15">
      <c r="D176" s="50" t="s">
        <v>8</v>
      </c>
    </row>
    <row r="177" spans="4:4" ht="15">
      <c r="D177" s="50" t="s">
        <v>10</v>
      </c>
    </row>
    <row r="178" spans="4:4" ht="15">
      <c r="D178" s="50" t="s">
        <v>11</v>
      </c>
    </row>
  </sheetData>
  <sheetProtection sheet="1" objects="1" scenarios="1" selectLockedCells="1"/>
  <mergeCells count="159">
    <mergeCell ref="C59:H59"/>
    <mergeCell ref="C42:L42"/>
    <mergeCell ref="C38:H38"/>
    <mergeCell ref="C39:H39"/>
    <mergeCell ref="C65:H65"/>
    <mergeCell ref="C29:H29"/>
    <mergeCell ref="C30:H30"/>
    <mergeCell ref="C60:H60"/>
    <mergeCell ref="C61:H61"/>
    <mergeCell ref="C62:H62"/>
    <mergeCell ref="C41:H41"/>
    <mergeCell ref="C40:H40"/>
    <mergeCell ref="C43:H43"/>
    <mergeCell ref="C44:H44"/>
    <mergeCell ref="C45:H45"/>
    <mergeCell ref="C46:H46"/>
    <mergeCell ref="C47:H47"/>
    <mergeCell ref="C49:H49"/>
    <mergeCell ref="C50:H50"/>
    <mergeCell ref="C51:H51"/>
    <mergeCell ref="C53:H53"/>
    <mergeCell ref="C54:H54"/>
    <mergeCell ref="C55:H55"/>
    <mergeCell ref="C56:H56"/>
    <mergeCell ref="C57:H57"/>
    <mergeCell ref="C58:H58"/>
    <mergeCell ref="B146:I146"/>
    <mergeCell ref="B140:M140"/>
    <mergeCell ref="B141:H141"/>
    <mergeCell ref="B144:H144"/>
    <mergeCell ref="C135:H135"/>
    <mergeCell ref="C136:H136"/>
    <mergeCell ref="C118:H118"/>
    <mergeCell ref="C138:H138"/>
    <mergeCell ref="B132:H132"/>
    <mergeCell ref="B139:I139"/>
    <mergeCell ref="C142:H142"/>
    <mergeCell ref="C145:H145"/>
    <mergeCell ref="B143:I143"/>
    <mergeCell ref="B131:I131"/>
    <mergeCell ref="C133:H133"/>
    <mergeCell ref="C134:H134"/>
    <mergeCell ref="C137:H137"/>
    <mergeCell ref="C120:H120"/>
    <mergeCell ref="C121:H121"/>
    <mergeCell ref="C122:H122"/>
    <mergeCell ref="C123:H123"/>
    <mergeCell ref="C124:H124"/>
    <mergeCell ref="C125:H125"/>
    <mergeCell ref="C126:H126"/>
    <mergeCell ref="C167:H167"/>
    <mergeCell ref="C152:L152"/>
    <mergeCell ref="I167:M167"/>
    <mergeCell ref="C158:I158"/>
    <mergeCell ref="C159:I159"/>
    <mergeCell ref="C160:I160"/>
    <mergeCell ref="C161:I161"/>
    <mergeCell ref="C162:I162"/>
    <mergeCell ref="C157:I157"/>
    <mergeCell ref="C153:I153"/>
    <mergeCell ref="C154:I154"/>
    <mergeCell ref="C155:I155"/>
    <mergeCell ref="C156:I156"/>
    <mergeCell ref="C104:H104"/>
    <mergeCell ref="C97:H97"/>
    <mergeCell ref="C100:H100"/>
    <mergeCell ref="B9:I9"/>
    <mergeCell ref="B25:I25"/>
    <mergeCell ref="B67:I67"/>
    <mergeCell ref="B83:I83"/>
    <mergeCell ref="B95:I95"/>
    <mergeCell ref="B102:I102"/>
    <mergeCell ref="C94:H94"/>
    <mergeCell ref="C27:H27"/>
    <mergeCell ref="C71:H71"/>
    <mergeCell ref="C85:H85"/>
    <mergeCell ref="B10:H10"/>
    <mergeCell ref="C22:H22"/>
    <mergeCell ref="C23:H23"/>
    <mergeCell ref="C33:H33"/>
    <mergeCell ref="C14:H14"/>
    <mergeCell ref="C24:H24"/>
    <mergeCell ref="B26:H26"/>
    <mergeCell ref="B69:H69"/>
    <mergeCell ref="B84:H84"/>
    <mergeCell ref="C17:H17"/>
    <mergeCell ref="C18:H18"/>
    <mergeCell ref="C78:H78"/>
    <mergeCell ref="C79:H79"/>
    <mergeCell ref="C80:H80"/>
    <mergeCell ref="C81:H81"/>
    <mergeCell ref="C77:L77"/>
    <mergeCell ref="B3:M3"/>
    <mergeCell ref="B2:M2"/>
    <mergeCell ref="B1:L1"/>
    <mergeCell ref="C5:H5"/>
    <mergeCell ref="C15:H15"/>
    <mergeCell ref="C19:H19"/>
    <mergeCell ref="B4:H4"/>
    <mergeCell ref="C6:H6"/>
    <mergeCell ref="C7:H7"/>
    <mergeCell ref="C8:H8"/>
    <mergeCell ref="C16:H16"/>
    <mergeCell ref="C11:H11"/>
    <mergeCell ref="C12:H12"/>
    <mergeCell ref="C13:H13"/>
    <mergeCell ref="C21:H21"/>
    <mergeCell ref="C20:H20"/>
    <mergeCell ref="C34:H34"/>
    <mergeCell ref="C36:H36"/>
    <mergeCell ref="C37:H37"/>
    <mergeCell ref="C130:H130"/>
    <mergeCell ref="C99:H99"/>
    <mergeCell ref="C88:H88"/>
    <mergeCell ref="C87:H87"/>
    <mergeCell ref="C89:H89"/>
    <mergeCell ref="C90:H90"/>
    <mergeCell ref="C91:H91"/>
    <mergeCell ref="C92:H92"/>
    <mergeCell ref="B96:H96"/>
    <mergeCell ref="B103:H103"/>
    <mergeCell ref="C107:H107"/>
    <mergeCell ref="C112:H112"/>
    <mergeCell ref="C113:H113"/>
    <mergeCell ref="C101:H101"/>
    <mergeCell ref="C98:H98"/>
    <mergeCell ref="C127:H127"/>
    <mergeCell ref="C105:H105"/>
    <mergeCell ref="C106:H106"/>
    <mergeCell ref="C108:H108"/>
    <mergeCell ref="C111:L111"/>
    <mergeCell ref="C114:H114"/>
    <mergeCell ref="C115:H115"/>
    <mergeCell ref="C116:H116"/>
    <mergeCell ref="C117:H117"/>
    <mergeCell ref="C128:H128"/>
    <mergeCell ref="C129:H129"/>
    <mergeCell ref="C28:L28"/>
    <mergeCell ref="C52:L52"/>
    <mergeCell ref="C48:L48"/>
    <mergeCell ref="C35:L35"/>
    <mergeCell ref="C31:H31"/>
    <mergeCell ref="C32:H32"/>
    <mergeCell ref="C109:H109"/>
    <mergeCell ref="C110:H110"/>
    <mergeCell ref="C119:H119"/>
    <mergeCell ref="C86:H86"/>
    <mergeCell ref="C93:H93"/>
    <mergeCell ref="B68:M68"/>
    <mergeCell ref="C82:H82"/>
    <mergeCell ref="C63:H63"/>
    <mergeCell ref="C64:H64"/>
    <mergeCell ref="C66:H66"/>
    <mergeCell ref="C70:L70"/>
    <mergeCell ref="C72:H72"/>
    <mergeCell ref="C73:H73"/>
    <mergeCell ref="C74:H74"/>
    <mergeCell ref="C75:H75"/>
    <mergeCell ref="C76:H76"/>
  </mergeCells>
  <phoneticPr fontId="10" type="noConversion"/>
  <conditionalFormatting sqref="L145 L142 L133:L138 L104:L130 L97:L101 L85:L94 L71:L76 L78:L82 L36:L41 L27 L49:L51 L53:L66 L43:L47 L29:L34 L5:L8 L11:L24">
    <cfRule type="cellIs" dxfId="2" priority="369" operator="equal">
      <formula>0</formula>
    </cfRule>
    <cfRule type="cellIs" priority="370" operator="equal">
      <formula>0</formula>
    </cfRule>
    <cfRule type="cellIs" dxfId="1" priority="371" operator="equal">
      <formula>50</formula>
    </cfRule>
    <cfRule type="cellIs" dxfId="0" priority="372" operator="equal">
      <formula>100</formula>
    </cfRule>
  </conditionalFormatting>
  <dataValidations count="1">
    <dataValidation type="list" allowBlank="1" showInputMessage="1" showErrorMessage="1" sqref="I145 I104:I110 I85:I94 I29:I34 I112:I130 I36:I41 I71:I76 I142 I53:I66 I5:I8 I78:I82 I27 I97:I101 I49:I51 I43:I47 I11:I24 I133:I138">
      <formula1>$D$174:$D$178</formula1>
    </dataValidation>
  </dataValidations>
  <pageMargins left="0.23622047244094491" right="0.23622047244094491" top="0.63" bottom="0.51181102362204722" header="0.23622047244094491" footer="0.23622047244094491"/>
  <pageSetup paperSize="9" scale="71" fitToHeight="0" orientation="portrait" r:id="rId1"/>
  <headerFooter>
    <oddHeader>&amp;R&amp;F - &amp;A - p &amp;P / &amp;N</oddHeader>
  </headerFooter>
  <rowBreaks count="6" manualBreakCount="6">
    <brk id="25" max="12" man="1"/>
    <brk id="51" min="1" max="12" man="1"/>
    <brk id="67" min="1" max="12" man="1"/>
    <brk id="83" min="1" max="12" man="1"/>
    <brk id="110" max="16383" man="1"/>
    <brk id="131" max="16383" man="1"/>
  </rowBreaks>
  <colBreaks count="1" manualBreakCount="1">
    <brk id="1" max="46" man="1"/>
  </colBreaks>
  <extLst xmlns:xr="http://schemas.microsoft.com/office/spreadsheetml/2014/revision">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Liste!$A$1:$A$5</xm:f>
          </x14:formula1>
          <xm:sqref>I5:I7 I10:I12 I15:I16 I19 I22:I24 I27:I29 I32:I41 I45:I50 I54:I56 I59:I62 I67:I74 I78:I81 I85:I92</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pageSetUpPr fitToPage="1"/>
  </sheetPr>
  <dimension ref="A2:S2"/>
  <sheetViews>
    <sheetView zoomScale="50" zoomScaleNormal="50" workbookViewId="0">
      <selection activeCell="A2" sqref="A2:H2"/>
    </sheetView>
  </sheetViews>
  <sheetFormatPr baseColWidth="10" defaultRowHeight="15"/>
  <sheetData>
    <row r="2" spans="1:19" ht="15.75">
      <c r="A2" s="114" t="str">
        <f>Données!$B$1</f>
        <v>CRITERES D'ANALYSES ETUDE D'IMPACT</v>
      </c>
      <c r="B2" s="114"/>
      <c r="C2" s="114"/>
      <c r="D2" s="114"/>
      <c r="E2" s="114"/>
      <c r="F2" s="114"/>
      <c r="G2" s="114"/>
      <c r="H2" s="114"/>
      <c r="I2" s="115" t="str">
        <f>Données!$M$1</f>
        <v>ETABLISSEMENT DE : XXXX</v>
      </c>
      <c r="J2" s="115"/>
      <c r="K2" s="115"/>
      <c r="L2" s="115"/>
      <c r="M2" s="115"/>
      <c r="N2" s="115"/>
      <c r="O2" s="115"/>
      <c r="P2" s="115"/>
      <c r="Q2" s="115"/>
      <c r="R2" s="115"/>
      <c r="S2" s="115"/>
    </row>
  </sheetData>
  <mergeCells count="2">
    <mergeCell ref="A2:H2"/>
    <mergeCell ref="I2:S2"/>
  </mergeCells>
  <pageMargins left="0.25" right="0.25" top="0.75" bottom="0.75" header="0.3" footer="0.3"/>
  <pageSetup paperSize="9" scale="65" orientation="landscape"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Aide</vt:lpstr>
      <vt:lpstr>Données</vt:lpstr>
      <vt:lpstr>Graphe de synthèse</vt:lpstr>
      <vt:lpstr>Aide!Druckbereich</vt:lpstr>
      <vt:lpstr>Données!Druckbereich</vt:lpstr>
      <vt:lpstr>'Graphe de synthèse'!Druckbereich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Benoit</cp:lastModifiedBy>
  <cp:lastPrinted>2019-03-05T21:32:33Z</cp:lastPrinted>
  <dcterms:created xsi:type="dcterms:W3CDTF">2015-10-25T09:32:10Z</dcterms:created>
  <dcterms:modified xsi:type="dcterms:W3CDTF">2019-03-05T22:38:04Z</dcterms:modified>
</cp:coreProperties>
</file>